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9920" windowHeight="801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G3" i="1"/>
  <c r="I3" s="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9"/>
  <c r="I8"/>
  <c r="I7"/>
  <c r="J20" l="1"/>
  <c r="K12" s="1"/>
  <c r="J17"/>
  <c r="K17"/>
  <c r="I10"/>
  <c r="J10" s="1"/>
  <c r="I11"/>
  <c r="I13"/>
  <c r="I12"/>
  <c r="K15" l="1"/>
  <c r="K10"/>
  <c r="L10" s="1"/>
  <c r="L17"/>
  <c r="J12"/>
  <c r="L12" s="1"/>
  <c r="I15"/>
  <c r="I14"/>
  <c r="I4" l="1"/>
  <c r="J15"/>
  <c r="L15" s="1"/>
  <c r="L6" s="1"/>
</calcChain>
</file>

<file path=xl/sharedStrings.xml><?xml version="1.0" encoding="utf-8"?>
<sst xmlns="http://schemas.openxmlformats.org/spreadsheetml/2006/main" count="49" uniqueCount="45">
  <si>
    <t>popis</t>
  </si>
  <si>
    <t>šířka</t>
  </si>
  <si>
    <t>výška</t>
  </si>
  <si>
    <t>tloušťka</t>
  </si>
  <si>
    <t>vodivost</t>
  </si>
  <si>
    <t>m</t>
  </si>
  <si>
    <t>W/(mK)</t>
  </si>
  <si>
    <t>°C</t>
  </si>
  <si>
    <t>uvnitř</t>
  </si>
  <si>
    <t>za stěnou</t>
  </si>
  <si>
    <t>W</t>
  </si>
  <si>
    <t>W je celková TZ objektu</t>
  </si>
  <si>
    <t>Výpočec celkových tepelných ztrát objektu pro zvolený teplotní spád</t>
  </si>
  <si>
    <t>obv pok3 soused</t>
  </si>
  <si>
    <t>obvpok3</t>
  </si>
  <si>
    <t>obv pok2</t>
  </si>
  <si>
    <t>obv pok 2 hotel</t>
  </si>
  <si>
    <t>obv pok1 hotel</t>
  </si>
  <si>
    <t xml:space="preserve">obv pok 1 </t>
  </si>
  <si>
    <t>koupelna k chodbě</t>
  </si>
  <si>
    <t>koup k sousedovi</t>
  </si>
  <si>
    <t>koup svetlík</t>
  </si>
  <si>
    <t>chodba svetlík</t>
  </si>
  <si>
    <t>pok3  svetlik</t>
  </si>
  <si>
    <t>vyplňujte žlutá pole</t>
  </si>
  <si>
    <t>stropy celkem</t>
  </si>
  <si>
    <t>podlahy celkem</t>
  </si>
  <si>
    <t>paradoxně i stropem. Strop se přehřívá typicky na 28°C a dotuje tak sousedy nad námi.</t>
  </si>
  <si>
    <t>Ve výpočtu dT 8K zohledněno použitím teploty 13°C u sousedů</t>
  </si>
  <si>
    <t>Skutečné topné výkony bývají do 2,5 kW</t>
  </si>
  <si>
    <t>větrání:</t>
  </si>
  <si>
    <t>plocha</t>
  </si>
  <si>
    <t>intenzita</t>
  </si>
  <si>
    <t>Ukázka přízemního bytu 88 m2 v Praze 2. Největší ztráty jsou podlahou a díky použití radiátorů</t>
  </si>
  <si>
    <t>dvere</t>
  </si>
  <si>
    <t>zelená vnitřní světlík až +10°C</t>
  </si>
  <si>
    <t>žlutá obývané okolní prostory až 13°C</t>
  </si>
  <si>
    <t>modrá venkovní teplota až -10°C</t>
  </si>
  <si>
    <t>červená jsou okna. Jsou přibližně stejně nekvalitní jako zeď, proto je nepočítám zvlášť</t>
  </si>
  <si>
    <t>chodba soused</t>
  </si>
  <si>
    <t>W na celou plochu</t>
  </si>
  <si>
    <t>do pokoje 1 nainstalovat 1 ks 2 kW radiátor pod okno</t>
  </si>
  <si>
    <t>do pokoje 2 nainstalovat 2 ks 1,5 kW radiátorů(50% rezerva pro dobrý chod kotle)</t>
  </si>
  <si>
    <t>do koupelny 1 ks žebřík 700 W</t>
  </si>
  <si>
    <t>do pokoje 3 nainstalovat 2 ks 1,5 kW radiátorů pod okna.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</si>
</sst>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0" xfId="0" applyFill="1"/>
    <xf numFmtId="0" fontId="0" fillId="5" borderId="0" xfId="0" applyFill="1"/>
    <xf numFmtId="0" fontId="0" fillId="4" borderId="2" xfId="0" applyFill="1" applyBorder="1"/>
    <xf numFmtId="0" fontId="0" fillId="4" borderId="7" xfId="0" applyFill="1" applyBorder="1"/>
    <xf numFmtId="0" fontId="0" fillId="4" borderId="5" xfId="0" applyFill="1" applyBorder="1"/>
    <xf numFmtId="0" fontId="0" fillId="6" borderId="0" xfId="0" applyFill="1"/>
    <xf numFmtId="0" fontId="0" fillId="7" borderId="0" xfId="0" applyFill="1"/>
    <xf numFmtId="0" fontId="0" fillId="8" borderId="0" xfId="0" applyFill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0"/>
  <sheetViews>
    <sheetView tabSelected="1" workbookViewId="0">
      <pane ySplit="6" topLeftCell="A7" activePane="bottomLeft" state="frozen"/>
      <selection pane="bottomLeft" activeCell="N18" sqref="N18"/>
    </sheetView>
  </sheetViews>
  <sheetFormatPr defaultRowHeight="15"/>
  <cols>
    <col min="2" max="2" width="18.42578125" customWidth="1"/>
    <col min="3" max="3" width="6.28515625" customWidth="1"/>
    <col min="4" max="4" width="6.5703125" customWidth="1"/>
    <col min="5" max="5" width="8.42578125" customWidth="1"/>
    <col min="7" max="7" width="7" customWidth="1"/>
    <col min="8" max="8" width="9.85546875" customWidth="1"/>
    <col min="10" max="12" width="7.7109375" customWidth="1"/>
    <col min="13" max="36" width="4" customWidth="1"/>
  </cols>
  <sheetData>
    <row r="1" spans="1:33">
      <c r="B1" t="s">
        <v>12</v>
      </c>
      <c r="S1" t="s">
        <v>33</v>
      </c>
    </row>
    <row r="2" spans="1:33">
      <c r="B2" t="s">
        <v>30</v>
      </c>
      <c r="C2" t="s">
        <v>31</v>
      </c>
      <c r="D2" t="s">
        <v>2</v>
      </c>
      <c r="E2" t="s">
        <v>32</v>
      </c>
      <c r="S2" t="s">
        <v>27</v>
      </c>
    </row>
    <row r="3" spans="1:33">
      <c r="C3" s="1">
        <v>88</v>
      </c>
      <c r="D3" s="1">
        <v>3</v>
      </c>
      <c r="E3" s="1">
        <v>0.3</v>
      </c>
      <c r="G3">
        <f>G4</f>
        <v>21</v>
      </c>
      <c r="H3" s="1">
        <v>-12</v>
      </c>
      <c r="I3">
        <f>C3*D3*E3*1.2*1000*(G3-H3)/3600</f>
        <v>871.2</v>
      </c>
      <c r="S3" t="s">
        <v>28</v>
      </c>
    </row>
    <row r="4" spans="1:33">
      <c r="B4" t="s">
        <v>24</v>
      </c>
      <c r="G4" s="1">
        <v>21</v>
      </c>
      <c r="I4">
        <f>SUM(I7:I80)+I3</f>
        <v>6266.0999999999995</v>
      </c>
      <c r="L4" t="s">
        <v>11</v>
      </c>
      <c r="S4" t="s">
        <v>29</v>
      </c>
    </row>
    <row r="5" spans="1:33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8</v>
      </c>
      <c r="H5" t="s">
        <v>9</v>
      </c>
      <c r="I5" t="s">
        <v>10</v>
      </c>
    </row>
    <row r="6" spans="1:33">
      <c r="C6" s="1" t="s">
        <v>5</v>
      </c>
      <c r="D6" s="1" t="s">
        <v>5</v>
      </c>
      <c r="E6" s="1" t="s">
        <v>5</v>
      </c>
      <c r="F6" s="1" t="s">
        <v>6</v>
      </c>
      <c r="G6" t="s">
        <v>7</v>
      </c>
      <c r="H6" s="1" t="s">
        <v>7</v>
      </c>
      <c r="L6">
        <f>L10+L12+L15+L17</f>
        <v>5893.8035294117635</v>
      </c>
    </row>
    <row r="7" spans="1:33">
      <c r="A7">
        <v>1</v>
      </c>
      <c r="B7" t="s">
        <v>13</v>
      </c>
      <c r="C7">
        <v>5</v>
      </c>
      <c r="D7">
        <v>3</v>
      </c>
      <c r="E7">
        <v>0.2</v>
      </c>
      <c r="F7">
        <v>0.7</v>
      </c>
      <c r="G7">
        <f>G$4</f>
        <v>21</v>
      </c>
      <c r="H7">
        <v>15</v>
      </c>
      <c r="I7">
        <f>IF(E7=0,0,C7*D7*F7*(G7-H7)/E7)</f>
        <v>315</v>
      </c>
      <c r="J7" s="18"/>
    </row>
    <row r="8" spans="1:33">
      <c r="A8">
        <v>2</v>
      </c>
      <c r="B8" t="s">
        <v>14</v>
      </c>
      <c r="C8">
        <v>4</v>
      </c>
      <c r="D8">
        <v>5</v>
      </c>
      <c r="E8">
        <v>0.6</v>
      </c>
      <c r="F8">
        <v>0.7</v>
      </c>
      <c r="G8">
        <f t="shared" ref="G8:G71" si="0">G$4</f>
        <v>21</v>
      </c>
      <c r="H8">
        <v>-12</v>
      </c>
      <c r="I8">
        <f t="shared" ref="I8:I71" si="1">IF(E8=0,0,C8*D8*F8*(G8-H8)/E8)</f>
        <v>770</v>
      </c>
      <c r="J8" s="18"/>
    </row>
    <row r="9" spans="1:33">
      <c r="A9">
        <v>3</v>
      </c>
      <c r="B9" t="s">
        <v>15</v>
      </c>
      <c r="C9">
        <v>5</v>
      </c>
      <c r="D9">
        <v>4</v>
      </c>
      <c r="E9">
        <v>0.6</v>
      </c>
      <c r="F9">
        <v>0.7</v>
      </c>
      <c r="G9">
        <f t="shared" si="0"/>
        <v>21</v>
      </c>
      <c r="H9">
        <v>-12</v>
      </c>
      <c r="I9">
        <f t="shared" si="1"/>
        <v>770</v>
      </c>
      <c r="J9" s="17"/>
    </row>
    <row r="10" spans="1:33">
      <c r="A10">
        <v>4</v>
      </c>
      <c r="B10" t="s">
        <v>16</v>
      </c>
      <c r="C10">
        <v>6</v>
      </c>
      <c r="D10">
        <v>3</v>
      </c>
      <c r="E10">
        <v>0.8</v>
      </c>
      <c r="F10">
        <v>0.7</v>
      </c>
      <c r="G10">
        <f t="shared" si="0"/>
        <v>21</v>
      </c>
      <c r="H10">
        <v>20</v>
      </c>
      <c r="I10">
        <f t="shared" si="1"/>
        <v>15.749999999999998</v>
      </c>
      <c r="J10" s="17">
        <f>SUM(I9:I10)</f>
        <v>785.75</v>
      </c>
      <c r="K10">
        <f>25/85*J20</f>
        <v>1026.2352941176471</v>
      </c>
      <c r="L10">
        <f>J10+K10</f>
        <v>1811.9852941176471</v>
      </c>
      <c r="M10" t="s">
        <v>42</v>
      </c>
    </row>
    <row r="11" spans="1:33">
      <c r="A11">
        <v>5</v>
      </c>
      <c r="B11" t="s">
        <v>17</v>
      </c>
      <c r="C11">
        <v>6</v>
      </c>
      <c r="D11">
        <v>3</v>
      </c>
      <c r="E11">
        <v>0.8</v>
      </c>
      <c r="F11">
        <v>0.7</v>
      </c>
      <c r="G11">
        <f t="shared" si="0"/>
        <v>21</v>
      </c>
      <c r="H11">
        <v>20</v>
      </c>
      <c r="I11">
        <f t="shared" si="1"/>
        <v>15.749999999999998</v>
      </c>
      <c r="J11" s="16"/>
    </row>
    <row r="12" spans="1:33">
      <c r="A12">
        <v>6</v>
      </c>
      <c r="B12" t="s">
        <v>18</v>
      </c>
      <c r="C12">
        <v>4</v>
      </c>
      <c r="D12">
        <v>3</v>
      </c>
      <c r="E12">
        <v>0.6</v>
      </c>
      <c r="F12">
        <v>0.7</v>
      </c>
      <c r="G12">
        <f t="shared" si="0"/>
        <v>21</v>
      </c>
      <c r="H12">
        <v>-12</v>
      </c>
      <c r="I12">
        <f t="shared" si="1"/>
        <v>461.99999999999989</v>
      </c>
      <c r="J12" s="16">
        <f>SUM(I11:I12)</f>
        <v>477.74999999999989</v>
      </c>
      <c r="K12">
        <f>25/85*J20</f>
        <v>1026.2352941176471</v>
      </c>
      <c r="L12">
        <f>J12+K12</f>
        <v>1503.9852941176468</v>
      </c>
      <c r="M12" t="s">
        <v>41</v>
      </c>
    </row>
    <row r="13" spans="1:33">
      <c r="A13">
        <v>7</v>
      </c>
      <c r="B13" t="s">
        <v>19</v>
      </c>
      <c r="C13">
        <v>2</v>
      </c>
      <c r="D13">
        <v>3</v>
      </c>
      <c r="E13">
        <v>0.5</v>
      </c>
      <c r="F13">
        <v>0.7</v>
      </c>
      <c r="G13">
        <f t="shared" si="0"/>
        <v>21</v>
      </c>
      <c r="H13">
        <v>15</v>
      </c>
      <c r="I13">
        <f t="shared" si="1"/>
        <v>50.399999999999991</v>
      </c>
      <c r="J13" s="17"/>
      <c r="AG13" t="s">
        <v>37</v>
      </c>
    </row>
    <row r="14" spans="1:33">
      <c r="A14">
        <v>8</v>
      </c>
      <c r="B14" t="s">
        <v>20</v>
      </c>
      <c r="C14">
        <v>2</v>
      </c>
      <c r="D14">
        <v>3</v>
      </c>
      <c r="E14">
        <v>0.2</v>
      </c>
      <c r="F14">
        <v>0.7</v>
      </c>
      <c r="G14">
        <f t="shared" si="0"/>
        <v>21</v>
      </c>
      <c r="H14">
        <v>15</v>
      </c>
      <c r="I14">
        <f t="shared" si="1"/>
        <v>125.99999999999997</v>
      </c>
      <c r="J14" s="17"/>
      <c r="AG14" t="s">
        <v>36</v>
      </c>
    </row>
    <row r="15" spans="1:33">
      <c r="A15">
        <v>9</v>
      </c>
      <c r="B15" t="s">
        <v>21</v>
      </c>
      <c r="C15">
        <v>2</v>
      </c>
      <c r="D15">
        <v>3</v>
      </c>
      <c r="E15">
        <v>0.6</v>
      </c>
      <c r="F15">
        <v>0.7</v>
      </c>
      <c r="G15">
        <f t="shared" si="0"/>
        <v>21</v>
      </c>
      <c r="H15">
        <v>12</v>
      </c>
      <c r="I15">
        <f t="shared" si="1"/>
        <v>63</v>
      </c>
      <c r="J15" s="17">
        <f>SUM(I13:I15)</f>
        <v>239.39999999999998</v>
      </c>
      <c r="K15">
        <f>4/85*J20</f>
        <v>164.19764705882352</v>
      </c>
      <c r="L15">
        <f>J15+K15</f>
        <v>403.5976470588235</v>
      </c>
      <c r="N15" t="s">
        <v>43</v>
      </c>
      <c r="AG15" t="s">
        <v>35</v>
      </c>
    </row>
    <row r="16" spans="1:33">
      <c r="A16">
        <v>10</v>
      </c>
      <c r="B16" t="s">
        <v>22</v>
      </c>
      <c r="C16">
        <v>2</v>
      </c>
      <c r="D16">
        <v>3</v>
      </c>
      <c r="E16">
        <v>0.6</v>
      </c>
      <c r="F16">
        <v>0.7</v>
      </c>
      <c r="G16">
        <f t="shared" si="0"/>
        <v>21</v>
      </c>
      <c r="H16">
        <v>12</v>
      </c>
      <c r="I16">
        <f t="shared" si="1"/>
        <v>63</v>
      </c>
      <c r="AG16" t="s">
        <v>38</v>
      </c>
    </row>
    <row r="17" spans="1:31">
      <c r="A17">
        <v>11</v>
      </c>
      <c r="B17" t="s">
        <v>23</v>
      </c>
      <c r="C17">
        <v>2</v>
      </c>
      <c r="D17">
        <v>3</v>
      </c>
      <c r="E17">
        <v>0.6</v>
      </c>
      <c r="F17">
        <v>0.7</v>
      </c>
      <c r="G17">
        <f t="shared" si="0"/>
        <v>21</v>
      </c>
      <c r="H17">
        <v>12</v>
      </c>
      <c r="I17">
        <f t="shared" si="1"/>
        <v>63</v>
      </c>
      <c r="J17" s="18">
        <f>I17+I7+I8</f>
        <v>1148</v>
      </c>
      <c r="K17">
        <f>25/85*J20</f>
        <v>1026.2352941176471</v>
      </c>
      <c r="L17">
        <f>J17+K17</f>
        <v>2174.2352941176468</v>
      </c>
      <c r="N17" t="s">
        <v>44</v>
      </c>
    </row>
    <row r="18" spans="1:31">
      <c r="A18">
        <v>12</v>
      </c>
      <c r="B18" t="s">
        <v>39</v>
      </c>
      <c r="C18">
        <v>2</v>
      </c>
      <c r="D18">
        <v>3</v>
      </c>
      <c r="E18">
        <v>0.4</v>
      </c>
      <c r="F18">
        <v>0.7</v>
      </c>
      <c r="G18">
        <f t="shared" si="0"/>
        <v>21</v>
      </c>
      <c r="H18">
        <v>15</v>
      </c>
      <c r="I18">
        <f t="shared" si="1"/>
        <v>62.999999999999986</v>
      </c>
    </row>
    <row r="19" spans="1:31">
      <c r="A19">
        <v>13</v>
      </c>
      <c r="B19" t="s">
        <v>25</v>
      </c>
      <c r="C19">
        <v>8</v>
      </c>
      <c r="D19">
        <v>11</v>
      </c>
      <c r="E19">
        <v>0.4</v>
      </c>
      <c r="F19">
        <v>0.7</v>
      </c>
      <c r="G19">
        <f t="shared" si="0"/>
        <v>21</v>
      </c>
      <c r="H19">
        <v>13</v>
      </c>
      <c r="I19">
        <f t="shared" si="1"/>
        <v>1231.9999999999998</v>
      </c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"/>
    </row>
    <row r="20" spans="1:31">
      <c r="A20">
        <v>14</v>
      </c>
      <c r="B20" t="s">
        <v>26</v>
      </c>
      <c r="C20">
        <v>8</v>
      </c>
      <c r="D20">
        <v>11</v>
      </c>
      <c r="E20">
        <v>0.4</v>
      </c>
      <c r="F20">
        <v>0.7</v>
      </c>
      <c r="G20">
        <f t="shared" si="0"/>
        <v>21</v>
      </c>
      <c r="H20">
        <v>12</v>
      </c>
      <c r="I20">
        <f t="shared" si="1"/>
        <v>1385.9999999999998</v>
      </c>
      <c r="J20">
        <f>I20+I19+I3</f>
        <v>3489.2</v>
      </c>
      <c r="K20" t="s">
        <v>40</v>
      </c>
      <c r="N20" s="1"/>
      <c r="O20" s="2"/>
      <c r="P20" s="13"/>
      <c r="Q20" s="13"/>
      <c r="R20" s="3">
        <v>3</v>
      </c>
      <c r="S20" s="3"/>
      <c r="T20" s="13"/>
      <c r="U20" s="13"/>
      <c r="V20" s="4"/>
      <c r="W20" s="2"/>
      <c r="X20" s="13"/>
      <c r="Y20" s="13"/>
      <c r="Z20" s="3">
        <v>2</v>
      </c>
      <c r="AA20" s="3"/>
      <c r="AB20" s="13"/>
      <c r="AC20" s="13"/>
      <c r="AD20" s="4"/>
      <c r="AE20" s="1"/>
    </row>
    <row r="21" spans="1:31">
      <c r="A21">
        <v>15</v>
      </c>
      <c r="G21">
        <f t="shared" si="0"/>
        <v>21</v>
      </c>
      <c r="I21">
        <f t="shared" si="1"/>
        <v>0</v>
      </c>
      <c r="N21" s="1"/>
      <c r="O21" s="5"/>
      <c r="P21" s="6"/>
      <c r="Q21" s="6"/>
      <c r="R21" s="6"/>
      <c r="S21" s="6"/>
      <c r="T21" s="6"/>
      <c r="U21" s="6"/>
      <c r="V21" s="7"/>
      <c r="W21" s="5"/>
      <c r="X21" s="6"/>
      <c r="Y21" s="6"/>
      <c r="Z21" s="6"/>
      <c r="AA21" s="6"/>
      <c r="AB21" s="6"/>
      <c r="AC21" s="6"/>
      <c r="AD21" s="7"/>
      <c r="AE21" s="1"/>
    </row>
    <row r="22" spans="1:31">
      <c r="A22">
        <v>16</v>
      </c>
      <c r="G22">
        <f t="shared" si="0"/>
        <v>21</v>
      </c>
      <c r="I22">
        <f t="shared" si="1"/>
        <v>0</v>
      </c>
      <c r="N22" s="1"/>
      <c r="O22" s="5"/>
      <c r="P22" s="6"/>
      <c r="Q22" s="6"/>
      <c r="R22" s="6"/>
      <c r="S22" s="6"/>
      <c r="T22" s="6"/>
      <c r="U22" s="6"/>
      <c r="V22" s="7"/>
      <c r="W22" s="5"/>
      <c r="X22" s="6"/>
      <c r="Y22" s="6"/>
      <c r="Z22" s="6"/>
      <c r="AA22" s="6"/>
      <c r="AB22" s="6"/>
      <c r="AC22" s="6"/>
      <c r="AD22" s="7"/>
      <c r="AE22" s="1"/>
    </row>
    <row r="23" spans="1:31">
      <c r="A23">
        <v>17</v>
      </c>
      <c r="G23">
        <f t="shared" si="0"/>
        <v>21</v>
      </c>
      <c r="I23">
        <f t="shared" si="1"/>
        <v>0</v>
      </c>
      <c r="N23" s="1"/>
      <c r="O23" s="5"/>
      <c r="P23" s="6"/>
      <c r="Q23" s="6"/>
      <c r="R23" s="6"/>
      <c r="S23" s="6"/>
      <c r="T23" s="6"/>
      <c r="U23" s="6"/>
      <c r="V23" s="7"/>
      <c r="W23" s="5"/>
      <c r="X23" s="6"/>
      <c r="Y23" s="6"/>
      <c r="Z23" s="6"/>
      <c r="AA23" s="6"/>
      <c r="AB23" s="6"/>
      <c r="AC23" s="6"/>
      <c r="AD23" s="7"/>
      <c r="AE23" s="1"/>
    </row>
    <row r="24" spans="1:31">
      <c r="A24">
        <v>18</v>
      </c>
      <c r="G24">
        <f t="shared" si="0"/>
        <v>21</v>
      </c>
      <c r="I24">
        <f t="shared" si="1"/>
        <v>0</v>
      </c>
      <c r="N24" s="1"/>
      <c r="O24" s="5"/>
      <c r="P24" s="6"/>
      <c r="Q24" s="6"/>
      <c r="R24" s="6"/>
      <c r="S24" s="6"/>
      <c r="T24" s="6"/>
      <c r="U24" s="6"/>
      <c r="V24" s="7"/>
      <c r="W24" s="5"/>
      <c r="X24" s="6"/>
      <c r="Y24" s="6"/>
      <c r="Z24" s="6"/>
      <c r="AA24" s="6"/>
      <c r="AB24" s="6"/>
      <c r="AC24" s="6"/>
      <c r="AD24" s="7"/>
      <c r="AE24" s="1"/>
    </row>
    <row r="25" spans="1:31">
      <c r="A25">
        <v>19</v>
      </c>
      <c r="G25">
        <f t="shared" si="0"/>
        <v>21</v>
      </c>
      <c r="I25">
        <f t="shared" si="1"/>
        <v>0</v>
      </c>
      <c r="N25" s="1"/>
      <c r="O25" s="5"/>
      <c r="P25" s="6"/>
      <c r="Q25" s="6"/>
      <c r="R25" s="6"/>
      <c r="S25" s="6"/>
      <c r="T25" s="6"/>
      <c r="U25" s="6"/>
      <c r="V25" s="7"/>
      <c r="W25" s="5"/>
      <c r="X25" s="6"/>
      <c r="Y25" s="6"/>
      <c r="Z25" s="6"/>
      <c r="AA25" s="6"/>
      <c r="AB25" s="6"/>
      <c r="AC25" s="6"/>
      <c r="AD25" s="7"/>
      <c r="AE25" s="1"/>
    </row>
    <row r="26" spans="1:31">
      <c r="A26">
        <v>20</v>
      </c>
      <c r="G26">
        <f t="shared" si="0"/>
        <v>21</v>
      </c>
      <c r="I26">
        <f t="shared" si="1"/>
        <v>0</v>
      </c>
      <c r="N26" s="1"/>
      <c r="O26" s="5">
        <v>4</v>
      </c>
      <c r="P26" s="6"/>
      <c r="Q26" s="6"/>
      <c r="R26" s="6"/>
      <c r="S26" s="6"/>
      <c r="T26" s="6"/>
      <c r="U26" s="6"/>
      <c r="V26" s="7"/>
      <c r="W26" s="5"/>
      <c r="X26" s="6"/>
      <c r="Y26" s="6"/>
      <c r="Z26" s="6"/>
      <c r="AA26" s="6"/>
      <c r="AB26" s="6"/>
      <c r="AC26" s="6"/>
      <c r="AD26" s="7">
        <v>1</v>
      </c>
      <c r="AE26" s="1"/>
    </row>
    <row r="27" spans="1:31">
      <c r="A27">
        <v>21</v>
      </c>
      <c r="G27">
        <f t="shared" si="0"/>
        <v>21</v>
      </c>
      <c r="I27">
        <f t="shared" si="1"/>
        <v>0</v>
      </c>
      <c r="N27" s="1"/>
      <c r="O27" s="5"/>
      <c r="P27" s="6"/>
      <c r="Q27" s="6"/>
      <c r="R27" s="6"/>
      <c r="S27" s="6"/>
      <c r="T27" s="6"/>
      <c r="U27" s="6"/>
      <c r="V27" s="7"/>
      <c r="W27" s="5"/>
      <c r="X27" s="6"/>
      <c r="Y27" s="6"/>
      <c r="Z27" s="6"/>
      <c r="AA27" s="6"/>
      <c r="AB27" s="6"/>
      <c r="AC27" s="6"/>
      <c r="AD27" s="7"/>
      <c r="AE27" s="1"/>
    </row>
    <row r="28" spans="1:31">
      <c r="A28">
        <v>22</v>
      </c>
      <c r="G28">
        <f t="shared" si="0"/>
        <v>21</v>
      </c>
      <c r="I28">
        <f t="shared" si="1"/>
        <v>0</v>
      </c>
      <c r="N28" s="1"/>
      <c r="O28" s="5"/>
      <c r="P28" s="6"/>
      <c r="Q28" s="6"/>
      <c r="R28" s="6"/>
      <c r="S28" s="6"/>
      <c r="T28" s="6"/>
      <c r="U28" s="6"/>
      <c r="V28" s="7"/>
      <c r="W28" s="5"/>
      <c r="X28" s="6"/>
      <c r="Y28" s="6"/>
      <c r="Z28" s="6"/>
      <c r="AA28" s="6"/>
      <c r="AB28" s="6"/>
      <c r="AC28" s="6"/>
      <c r="AD28" s="7"/>
      <c r="AE28" s="1"/>
    </row>
    <row r="29" spans="1:31">
      <c r="A29">
        <v>23</v>
      </c>
      <c r="G29">
        <f t="shared" si="0"/>
        <v>21</v>
      </c>
      <c r="I29">
        <f t="shared" si="1"/>
        <v>0</v>
      </c>
      <c r="N29" s="1"/>
      <c r="O29" s="5"/>
      <c r="P29" s="6"/>
      <c r="Q29" s="6"/>
      <c r="R29" s="6"/>
      <c r="S29" s="6"/>
      <c r="T29" s="6"/>
      <c r="U29" s="6"/>
      <c r="V29" s="7"/>
      <c r="W29" s="5"/>
      <c r="X29" s="6"/>
      <c r="Y29" s="6"/>
      <c r="Z29" s="6"/>
      <c r="AA29" s="6"/>
      <c r="AB29" s="6"/>
      <c r="AC29" s="6"/>
      <c r="AD29" s="7"/>
      <c r="AE29" s="1"/>
    </row>
    <row r="30" spans="1:31">
      <c r="A30">
        <v>24</v>
      </c>
      <c r="G30">
        <f t="shared" si="0"/>
        <v>21</v>
      </c>
      <c r="I30">
        <f t="shared" si="1"/>
        <v>0</v>
      </c>
      <c r="N30" s="1"/>
      <c r="O30" s="5"/>
      <c r="P30" s="6"/>
      <c r="Q30" s="6"/>
      <c r="R30" s="6"/>
      <c r="S30" s="6"/>
      <c r="T30" s="6"/>
      <c r="U30" s="6"/>
      <c r="V30" s="7"/>
      <c r="W30" s="5"/>
      <c r="X30" s="6"/>
      <c r="Y30" s="6"/>
      <c r="Z30" s="6"/>
      <c r="AA30" s="6"/>
      <c r="AB30" s="6"/>
      <c r="AC30" s="6"/>
      <c r="AD30" s="7"/>
      <c r="AE30" s="1"/>
    </row>
    <row r="31" spans="1:31">
      <c r="A31">
        <v>25</v>
      </c>
      <c r="G31">
        <f t="shared" si="0"/>
        <v>21</v>
      </c>
      <c r="I31">
        <f t="shared" si="1"/>
        <v>0</v>
      </c>
      <c r="N31" s="1"/>
      <c r="O31" s="8"/>
      <c r="P31" s="9"/>
      <c r="Q31" s="9"/>
      <c r="R31" s="9"/>
      <c r="S31" s="9"/>
      <c r="T31" s="9"/>
      <c r="U31" s="9"/>
      <c r="V31" s="10"/>
      <c r="W31" s="8"/>
      <c r="X31" s="9"/>
      <c r="Y31" s="9"/>
      <c r="Z31" s="9"/>
      <c r="AA31" s="9"/>
      <c r="AB31" s="9">
        <v>12</v>
      </c>
      <c r="AC31" s="9"/>
      <c r="AD31" s="10"/>
      <c r="AE31" s="1"/>
    </row>
    <row r="32" spans="1:31">
      <c r="A32">
        <v>26</v>
      </c>
      <c r="G32">
        <f t="shared" si="0"/>
        <v>21</v>
      </c>
      <c r="I32">
        <f t="shared" si="1"/>
        <v>0</v>
      </c>
      <c r="N32" s="1"/>
      <c r="O32" s="2"/>
      <c r="P32" s="3"/>
      <c r="Q32" s="3"/>
      <c r="R32" s="3"/>
      <c r="S32" s="3"/>
      <c r="T32" s="3"/>
      <c r="U32" s="3"/>
      <c r="V32" s="4"/>
      <c r="W32" s="2"/>
      <c r="X32" s="3"/>
      <c r="Y32" s="4"/>
      <c r="Z32" s="1"/>
      <c r="AA32" s="1"/>
      <c r="AB32" s="1"/>
      <c r="AC32" s="1"/>
      <c r="AD32" s="1"/>
      <c r="AE32" s="1"/>
    </row>
    <row r="33" spans="1:30">
      <c r="A33">
        <v>27</v>
      </c>
      <c r="G33">
        <f t="shared" si="0"/>
        <v>21</v>
      </c>
      <c r="I33">
        <f t="shared" si="1"/>
        <v>0</v>
      </c>
      <c r="N33" s="1"/>
      <c r="O33" s="5"/>
      <c r="P33" s="6"/>
      <c r="Q33" s="6"/>
      <c r="R33" s="6"/>
      <c r="S33" s="6"/>
      <c r="T33" s="6"/>
      <c r="U33" s="6"/>
      <c r="V33" s="7"/>
      <c r="W33" s="5"/>
      <c r="X33" s="6"/>
      <c r="Y33" s="7"/>
      <c r="Z33" s="1"/>
    </row>
    <row r="34" spans="1:30">
      <c r="A34">
        <v>28</v>
      </c>
      <c r="G34">
        <f t="shared" si="0"/>
        <v>21</v>
      </c>
      <c r="I34">
        <f t="shared" si="1"/>
        <v>0</v>
      </c>
      <c r="N34" s="1"/>
      <c r="O34" s="5"/>
      <c r="P34" s="6"/>
      <c r="Q34" s="6"/>
      <c r="R34" s="6"/>
      <c r="S34" s="6"/>
      <c r="T34" s="6"/>
      <c r="U34" s="6"/>
      <c r="V34" s="7"/>
      <c r="W34" s="5"/>
      <c r="X34" s="6"/>
      <c r="Y34" s="7">
        <v>11</v>
      </c>
      <c r="Z34" s="1"/>
    </row>
    <row r="35" spans="1:30">
      <c r="A35">
        <v>29</v>
      </c>
      <c r="G35">
        <f t="shared" si="0"/>
        <v>21</v>
      </c>
      <c r="I35">
        <f t="shared" si="1"/>
        <v>0</v>
      </c>
      <c r="N35" s="1"/>
      <c r="O35" s="5"/>
      <c r="P35" s="6"/>
      <c r="Q35" s="6"/>
      <c r="R35" s="6"/>
      <c r="S35" s="6"/>
      <c r="T35" s="6"/>
      <c r="U35" s="6"/>
      <c r="V35" s="7"/>
      <c r="W35" s="5"/>
      <c r="X35" s="6"/>
      <c r="Y35" s="7"/>
      <c r="Z35" s="1"/>
    </row>
    <row r="36" spans="1:30">
      <c r="A36">
        <v>30</v>
      </c>
      <c r="G36">
        <f t="shared" si="0"/>
        <v>21</v>
      </c>
      <c r="I36">
        <f t="shared" si="1"/>
        <v>0</v>
      </c>
      <c r="N36" s="1"/>
      <c r="O36" s="5"/>
      <c r="P36" s="6"/>
      <c r="Q36" s="6"/>
      <c r="R36" s="6"/>
      <c r="S36" s="6"/>
      <c r="T36" s="6"/>
      <c r="U36" s="6"/>
      <c r="V36" s="7"/>
      <c r="W36" s="5"/>
      <c r="X36" s="6"/>
      <c r="Y36" s="7"/>
      <c r="Z36" s="12"/>
    </row>
    <row r="37" spans="1:30">
      <c r="A37">
        <v>31</v>
      </c>
      <c r="G37">
        <f t="shared" si="0"/>
        <v>21</v>
      </c>
      <c r="I37">
        <f t="shared" si="1"/>
        <v>0</v>
      </c>
      <c r="N37" s="1"/>
      <c r="O37" s="5">
        <v>5</v>
      </c>
      <c r="P37" s="6"/>
      <c r="Q37" s="6"/>
      <c r="R37" s="6"/>
      <c r="S37" s="6"/>
      <c r="T37" s="6"/>
      <c r="U37" s="6"/>
      <c r="V37" s="7"/>
      <c r="W37" s="5"/>
      <c r="X37" s="6"/>
      <c r="Y37" s="15">
        <v>10</v>
      </c>
      <c r="Z37" s="12"/>
    </row>
    <row r="38" spans="1:30">
      <c r="A38">
        <v>32</v>
      </c>
      <c r="G38">
        <f t="shared" si="0"/>
        <v>21</v>
      </c>
      <c r="I38">
        <f t="shared" si="1"/>
        <v>0</v>
      </c>
      <c r="N38" s="1"/>
      <c r="O38" s="5"/>
      <c r="P38" s="6"/>
      <c r="Q38" s="6"/>
      <c r="R38" s="6"/>
      <c r="S38" s="6"/>
      <c r="T38" s="6"/>
      <c r="U38" s="6"/>
      <c r="V38" s="7"/>
      <c r="W38" s="5"/>
      <c r="X38" s="6"/>
      <c r="Y38" s="7"/>
      <c r="Z38" s="12"/>
    </row>
    <row r="39" spans="1:30">
      <c r="A39">
        <v>33</v>
      </c>
      <c r="G39">
        <f t="shared" si="0"/>
        <v>21</v>
      </c>
      <c r="I39">
        <f t="shared" si="1"/>
        <v>0</v>
      </c>
      <c r="N39" s="1"/>
      <c r="O39" s="5"/>
      <c r="P39" s="6"/>
      <c r="Q39" s="6"/>
      <c r="R39" s="6"/>
      <c r="S39" s="6"/>
      <c r="T39" s="6"/>
      <c r="U39" s="6"/>
      <c r="V39" s="7"/>
      <c r="W39" s="5"/>
      <c r="X39" s="6"/>
      <c r="Y39" s="7"/>
      <c r="Z39" s="12"/>
      <c r="AA39" s="12"/>
      <c r="AB39" s="12"/>
      <c r="AC39" s="12"/>
      <c r="AD39" s="1"/>
    </row>
    <row r="40" spans="1:30">
      <c r="A40">
        <v>34</v>
      </c>
      <c r="G40">
        <f t="shared" si="0"/>
        <v>21</v>
      </c>
      <c r="I40">
        <f t="shared" si="1"/>
        <v>0</v>
      </c>
      <c r="N40" s="1"/>
      <c r="O40" s="5"/>
      <c r="P40" s="6"/>
      <c r="Q40" s="6"/>
      <c r="R40" s="6"/>
      <c r="S40" s="6"/>
      <c r="T40" s="6"/>
      <c r="U40" s="6"/>
      <c r="V40" s="7"/>
      <c r="W40" s="5"/>
      <c r="X40" s="6"/>
      <c r="Y40" s="7"/>
      <c r="Z40" s="2"/>
      <c r="AA40" s="3"/>
      <c r="AB40" s="13">
        <v>9</v>
      </c>
      <c r="AC40" s="4"/>
      <c r="AD40" s="1"/>
    </row>
    <row r="41" spans="1:30">
      <c r="A41">
        <v>35</v>
      </c>
      <c r="G41">
        <f t="shared" si="0"/>
        <v>21</v>
      </c>
      <c r="I41">
        <f t="shared" si="1"/>
        <v>0</v>
      </c>
      <c r="N41" s="1"/>
      <c r="O41" s="5"/>
      <c r="P41" s="6"/>
      <c r="Q41" s="6"/>
      <c r="R41" s="6"/>
      <c r="S41" s="6"/>
      <c r="T41" s="6"/>
      <c r="U41" s="6"/>
      <c r="V41" s="7"/>
      <c r="W41" s="5"/>
      <c r="X41" s="6"/>
      <c r="Y41" s="7"/>
      <c r="Z41" s="5"/>
      <c r="AA41" s="6"/>
      <c r="AB41" s="6"/>
      <c r="AC41" s="7"/>
      <c r="AD41" s="1"/>
    </row>
    <row r="42" spans="1:30">
      <c r="A42">
        <v>36</v>
      </c>
      <c r="G42">
        <f t="shared" si="0"/>
        <v>21</v>
      </c>
      <c r="I42">
        <f t="shared" si="1"/>
        <v>0</v>
      </c>
      <c r="N42" s="1"/>
      <c r="O42" s="5"/>
      <c r="P42" s="6"/>
      <c r="Q42" s="6"/>
      <c r="R42" s="6"/>
      <c r="S42" s="6"/>
      <c r="T42" s="6"/>
      <c r="U42" s="6"/>
      <c r="V42" s="7"/>
      <c r="W42" s="5"/>
      <c r="X42" s="6"/>
      <c r="Y42" s="7"/>
      <c r="Z42" s="5"/>
      <c r="AA42" s="6"/>
      <c r="AB42" s="6"/>
      <c r="AC42" s="7">
        <v>8</v>
      </c>
      <c r="AD42" s="1"/>
    </row>
    <row r="43" spans="1:30">
      <c r="A43">
        <v>37</v>
      </c>
      <c r="G43">
        <f t="shared" si="0"/>
        <v>21</v>
      </c>
      <c r="I43">
        <f t="shared" si="1"/>
        <v>0</v>
      </c>
      <c r="N43" s="1"/>
      <c r="O43" s="8"/>
      <c r="P43" s="9"/>
      <c r="Q43" s="14"/>
      <c r="R43" s="14">
        <v>6</v>
      </c>
      <c r="S43" s="14"/>
      <c r="T43" s="14"/>
      <c r="U43" s="9"/>
      <c r="V43" s="10"/>
      <c r="W43" s="8"/>
      <c r="X43" s="9" t="s">
        <v>34</v>
      </c>
      <c r="Y43" s="10"/>
      <c r="Z43" s="8"/>
      <c r="AA43" s="9">
        <v>7</v>
      </c>
      <c r="AB43" s="9"/>
      <c r="AC43" s="10"/>
      <c r="AD43" s="1"/>
    </row>
    <row r="44" spans="1:30">
      <c r="A44">
        <v>38</v>
      </c>
      <c r="G44">
        <f t="shared" si="0"/>
        <v>21</v>
      </c>
      <c r="I44">
        <f t="shared" si="1"/>
        <v>0</v>
      </c>
      <c r="N44" s="1"/>
      <c r="O44" s="11"/>
      <c r="P44" s="11"/>
      <c r="Q44" s="11"/>
      <c r="R44" s="11"/>
      <c r="S44" s="11"/>
      <c r="T44" s="11"/>
      <c r="U44" s="11"/>
      <c r="V44" s="11"/>
      <c r="W44" s="12"/>
      <c r="X44" s="12"/>
      <c r="Y44" s="12"/>
      <c r="Z44" s="12"/>
      <c r="AA44" s="12"/>
      <c r="AB44" s="12"/>
      <c r="AC44" s="12"/>
      <c r="AD44" s="1"/>
    </row>
    <row r="45" spans="1:30">
      <c r="A45">
        <v>39</v>
      </c>
      <c r="G45">
        <f t="shared" si="0"/>
        <v>21</v>
      </c>
      <c r="I45">
        <f t="shared" si="1"/>
        <v>0</v>
      </c>
    </row>
    <row r="46" spans="1:30">
      <c r="A46">
        <v>40</v>
      </c>
      <c r="G46">
        <f t="shared" si="0"/>
        <v>21</v>
      </c>
      <c r="I46">
        <f t="shared" si="1"/>
        <v>0</v>
      </c>
    </row>
    <row r="47" spans="1:30">
      <c r="A47">
        <v>41</v>
      </c>
      <c r="G47">
        <f t="shared" si="0"/>
        <v>21</v>
      </c>
      <c r="I47">
        <f t="shared" si="1"/>
        <v>0</v>
      </c>
    </row>
    <row r="48" spans="1:30">
      <c r="A48">
        <v>42</v>
      </c>
      <c r="G48">
        <f t="shared" si="0"/>
        <v>21</v>
      </c>
      <c r="I48">
        <f t="shared" si="1"/>
        <v>0</v>
      </c>
    </row>
    <row r="49" spans="1:9">
      <c r="A49">
        <v>43</v>
      </c>
      <c r="G49">
        <f t="shared" si="0"/>
        <v>21</v>
      </c>
      <c r="I49">
        <f t="shared" si="1"/>
        <v>0</v>
      </c>
    </row>
    <row r="50" spans="1:9">
      <c r="A50">
        <v>44</v>
      </c>
      <c r="G50">
        <f t="shared" si="0"/>
        <v>21</v>
      </c>
      <c r="I50">
        <f t="shared" si="1"/>
        <v>0</v>
      </c>
    </row>
    <row r="51" spans="1:9">
      <c r="A51">
        <v>45</v>
      </c>
      <c r="G51">
        <f t="shared" si="0"/>
        <v>21</v>
      </c>
      <c r="I51">
        <f t="shared" si="1"/>
        <v>0</v>
      </c>
    </row>
    <row r="52" spans="1:9">
      <c r="A52">
        <v>46</v>
      </c>
      <c r="G52">
        <f t="shared" si="0"/>
        <v>21</v>
      </c>
      <c r="I52">
        <f t="shared" si="1"/>
        <v>0</v>
      </c>
    </row>
    <row r="53" spans="1:9">
      <c r="A53">
        <v>47</v>
      </c>
      <c r="G53">
        <f t="shared" si="0"/>
        <v>21</v>
      </c>
      <c r="I53">
        <f t="shared" si="1"/>
        <v>0</v>
      </c>
    </row>
    <row r="54" spans="1:9">
      <c r="A54">
        <v>48</v>
      </c>
      <c r="G54">
        <f t="shared" si="0"/>
        <v>21</v>
      </c>
      <c r="I54">
        <f t="shared" si="1"/>
        <v>0</v>
      </c>
    </row>
    <row r="55" spans="1:9">
      <c r="A55">
        <v>49</v>
      </c>
      <c r="G55">
        <f t="shared" si="0"/>
        <v>21</v>
      </c>
      <c r="I55">
        <f t="shared" si="1"/>
        <v>0</v>
      </c>
    </row>
    <row r="56" spans="1:9">
      <c r="A56">
        <v>50</v>
      </c>
      <c r="G56">
        <f t="shared" si="0"/>
        <v>21</v>
      </c>
      <c r="I56">
        <f t="shared" si="1"/>
        <v>0</v>
      </c>
    </row>
    <row r="57" spans="1:9">
      <c r="A57">
        <v>51</v>
      </c>
      <c r="G57">
        <f t="shared" si="0"/>
        <v>21</v>
      </c>
      <c r="I57">
        <f t="shared" si="1"/>
        <v>0</v>
      </c>
    </row>
    <row r="58" spans="1:9">
      <c r="A58">
        <v>52</v>
      </c>
      <c r="G58">
        <f t="shared" si="0"/>
        <v>21</v>
      </c>
      <c r="I58">
        <f t="shared" si="1"/>
        <v>0</v>
      </c>
    </row>
    <row r="59" spans="1:9">
      <c r="A59">
        <v>53</v>
      </c>
      <c r="G59">
        <f t="shared" si="0"/>
        <v>21</v>
      </c>
      <c r="I59">
        <f t="shared" si="1"/>
        <v>0</v>
      </c>
    </row>
    <row r="60" spans="1:9">
      <c r="A60">
        <v>54</v>
      </c>
      <c r="G60">
        <f t="shared" si="0"/>
        <v>21</v>
      </c>
      <c r="I60">
        <f t="shared" si="1"/>
        <v>0</v>
      </c>
    </row>
    <row r="61" spans="1:9">
      <c r="A61">
        <v>55</v>
      </c>
      <c r="G61">
        <f t="shared" si="0"/>
        <v>21</v>
      </c>
      <c r="I61">
        <f t="shared" si="1"/>
        <v>0</v>
      </c>
    </row>
    <row r="62" spans="1:9">
      <c r="A62">
        <v>56</v>
      </c>
      <c r="G62">
        <f t="shared" si="0"/>
        <v>21</v>
      </c>
      <c r="I62">
        <f t="shared" si="1"/>
        <v>0</v>
      </c>
    </row>
    <row r="63" spans="1:9">
      <c r="A63">
        <v>57</v>
      </c>
      <c r="G63">
        <f t="shared" si="0"/>
        <v>21</v>
      </c>
      <c r="I63">
        <f t="shared" si="1"/>
        <v>0</v>
      </c>
    </row>
    <row r="64" spans="1:9">
      <c r="A64">
        <v>58</v>
      </c>
      <c r="G64">
        <f t="shared" si="0"/>
        <v>21</v>
      </c>
      <c r="I64">
        <f t="shared" si="1"/>
        <v>0</v>
      </c>
    </row>
    <row r="65" spans="1:9">
      <c r="A65">
        <v>59</v>
      </c>
      <c r="G65">
        <f t="shared" si="0"/>
        <v>21</v>
      </c>
      <c r="I65">
        <f t="shared" si="1"/>
        <v>0</v>
      </c>
    </row>
    <row r="66" spans="1:9">
      <c r="A66">
        <v>60</v>
      </c>
      <c r="G66">
        <f t="shared" si="0"/>
        <v>21</v>
      </c>
      <c r="I66">
        <f t="shared" si="1"/>
        <v>0</v>
      </c>
    </row>
    <row r="67" spans="1:9">
      <c r="A67">
        <v>61</v>
      </c>
      <c r="G67">
        <f t="shared" si="0"/>
        <v>21</v>
      </c>
      <c r="I67">
        <f t="shared" si="1"/>
        <v>0</v>
      </c>
    </row>
    <row r="68" spans="1:9">
      <c r="A68">
        <v>62</v>
      </c>
      <c r="G68">
        <f t="shared" si="0"/>
        <v>21</v>
      </c>
      <c r="I68">
        <f t="shared" si="1"/>
        <v>0</v>
      </c>
    </row>
    <row r="69" spans="1:9">
      <c r="A69">
        <v>63</v>
      </c>
      <c r="G69">
        <f t="shared" si="0"/>
        <v>21</v>
      </c>
      <c r="I69">
        <f t="shared" si="1"/>
        <v>0</v>
      </c>
    </row>
    <row r="70" spans="1:9">
      <c r="A70">
        <v>64</v>
      </c>
      <c r="G70">
        <f t="shared" si="0"/>
        <v>21</v>
      </c>
      <c r="I70">
        <f t="shared" si="1"/>
        <v>0</v>
      </c>
    </row>
    <row r="71" spans="1:9">
      <c r="A71">
        <v>65</v>
      </c>
      <c r="G71">
        <f t="shared" si="0"/>
        <v>21</v>
      </c>
      <c r="I71">
        <f t="shared" si="1"/>
        <v>0</v>
      </c>
    </row>
    <row r="72" spans="1:9">
      <c r="A72">
        <v>66</v>
      </c>
      <c r="G72">
        <f t="shared" ref="G72:G80" si="2">G$4</f>
        <v>21</v>
      </c>
      <c r="I72">
        <f t="shared" ref="I72:I80" si="3">IF(E72=0,0,C72*D72*F72*(G72-H72)/E72)</f>
        <v>0</v>
      </c>
    </row>
    <row r="73" spans="1:9">
      <c r="A73">
        <v>67</v>
      </c>
      <c r="G73">
        <f t="shared" si="2"/>
        <v>21</v>
      </c>
      <c r="I73">
        <f t="shared" si="3"/>
        <v>0</v>
      </c>
    </row>
    <row r="74" spans="1:9">
      <c r="A74">
        <v>68</v>
      </c>
      <c r="G74">
        <f t="shared" si="2"/>
        <v>21</v>
      </c>
      <c r="I74">
        <f t="shared" si="3"/>
        <v>0</v>
      </c>
    </row>
    <row r="75" spans="1:9">
      <c r="A75">
        <v>69</v>
      </c>
      <c r="G75">
        <f t="shared" si="2"/>
        <v>21</v>
      </c>
      <c r="I75">
        <f t="shared" si="3"/>
        <v>0</v>
      </c>
    </row>
    <row r="76" spans="1:9">
      <c r="A76">
        <v>70</v>
      </c>
      <c r="G76">
        <f t="shared" si="2"/>
        <v>21</v>
      </c>
      <c r="I76">
        <f t="shared" si="3"/>
        <v>0</v>
      </c>
    </row>
    <row r="77" spans="1:9">
      <c r="A77">
        <v>71</v>
      </c>
      <c r="G77">
        <f t="shared" si="2"/>
        <v>21</v>
      </c>
      <c r="I77">
        <f t="shared" si="3"/>
        <v>0</v>
      </c>
    </row>
    <row r="78" spans="1:9">
      <c r="A78">
        <v>72</v>
      </c>
      <c r="G78">
        <f t="shared" si="2"/>
        <v>21</v>
      </c>
      <c r="I78">
        <f t="shared" si="3"/>
        <v>0</v>
      </c>
    </row>
    <row r="79" spans="1:9">
      <c r="A79">
        <v>73</v>
      </c>
      <c r="G79">
        <f t="shared" si="2"/>
        <v>21</v>
      </c>
      <c r="I79">
        <f t="shared" si="3"/>
        <v>0</v>
      </c>
    </row>
    <row r="80" spans="1:9">
      <c r="A80">
        <v>74</v>
      </c>
      <c r="G80">
        <f t="shared" si="2"/>
        <v>21</v>
      </c>
      <c r="I80">
        <f t="shared" si="3"/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pepa</dc:creator>
  <cp:lastModifiedBy>pepa</cp:lastModifiedBy>
  <dcterms:created xsi:type="dcterms:W3CDTF">2018-07-14T07:29:51Z</dcterms:created>
  <dcterms:modified xsi:type="dcterms:W3CDTF">2018-07-15T08:05:53Z</dcterms:modified>
</cp:coreProperties>
</file>