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180808podkr" sheetId="1" r:id="rId1"/>
    <sheet name="180808vypocet polystyren" sheetId="2" r:id="rId2"/>
  </sheets>
  <calcPr calcId="124519"/>
</workbook>
</file>

<file path=xl/calcChain.xml><?xml version="1.0" encoding="utf-8"?>
<calcChain xmlns="http://schemas.openxmlformats.org/spreadsheetml/2006/main">
  <c r="Y9" i="1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N3"/>
  <c r="M8" i="2"/>
  <c r="M7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T913"/>
  <c r="T914" s="1"/>
  <c r="T915" s="1"/>
  <c r="T916" s="1"/>
  <c r="T917" s="1"/>
  <c r="T918" s="1"/>
  <c r="T919" s="1"/>
  <c r="T920" s="1"/>
  <c r="T921" s="1"/>
  <c r="T922" s="1"/>
  <c r="T923" s="1"/>
  <c r="T924" s="1"/>
  <c r="T925" s="1"/>
  <c r="T926" s="1"/>
  <c r="T927" s="1"/>
  <c r="T928" s="1"/>
  <c r="T929" s="1"/>
  <c r="T930" s="1"/>
  <c r="T931" s="1"/>
  <c r="T932" s="1"/>
  <c r="T933" s="1"/>
  <c r="T934" s="1"/>
  <c r="T935" s="1"/>
  <c r="T936" s="1"/>
  <c r="T937" s="1"/>
  <c r="T938" s="1"/>
  <c r="T939" s="1"/>
  <c r="T940" s="1"/>
  <c r="T941" s="1"/>
  <c r="T942" s="1"/>
  <c r="T943" s="1"/>
  <c r="T944" s="1"/>
  <c r="T945" s="1"/>
  <c r="T946" s="1"/>
  <c r="T947" s="1"/>
  <c r="T948" s="1"/>
  <c r="T949" s="1"/>
  <c r="T950" s="1"/>
  <c r="T951" s="1"/>
  <c r="T952" s="1"/>
  <c r="T953" s="1"/>
  <c r="T954" s="1"/>
  <c r="T955" s="1"/>
  <c r="T956" s="1"/>
  <c r="T957" s="1"/>
  <c r="T958" s="1"/>
  <c r="T959" s="1"/>
  <c r="T960" s="1"/>
  <c r="T961" s="1"/>
  <c r="T962" s="1"/>
  <c r="T963" s="1"/>
  <c r="T964" s="1"/>
  <c r="T965" s="1"/>
  <c r="T966" s="1"/>
  <c r="T967" s="1"/>
  <c r="T968" s="1"/>
  <c r="T969" s="1"/>
  <c r="T970" s="1"/>
  <c r="T971" s="1"/>
  <c r="T972" s="1"/>
  <c r="T973" s="1"/>
  <c r="T974" s="1"/>
  <c r="T975" s="1"/>
  <c r="T976" s="1"/>
  <c r="T977" s="1"/>
  <c r="T978" s="1"/>
  <c r="T979" s="1"/>
  <c r="T980" s="1"/>
  <c r="T981" s="1"/>
  <c r="T982" s="1"/>
  <c r="T983" s="1"/>
  <c r="T984" s="1"/>
  <c r="T985" s="1"/>
  <c r="T986" s="1"/>
  <c r="T987" s="1"/>
  <c r="T988" s="1"/>
  <c r="T989" s="1"/>
  <c r="T990" s="1"/>
  <c r="T991" s="1"/>
  <c r="T992" s="1"/>
  <c r="T993" s="1"/>
  <c r="T994" s="1"/>
  <c r="T995" s="1"/>
  <c r="T996" s="1"/>
  <c r="T997" s="1"/>
  <c r="T998" s="1"/>
  <c r="T999" s="1"/>
  <c r="T1000" s="1"/>
  <c r="T1001" s="1"/>
  <c r="T1002" s="1"/>
  <c r="T1003" s="1"/>
  <c r="T1004" s="1"/>
  <c r="T1005" s="1"/>
  <c r="T1006" s="1"/>
  <c r="T1007" s="1"/>
  <c r="T1008" s="1"/>
  <c r="T1009" s="1"/>
  <c r="T1010" s="1"/>
  <c r="T1011" s="1"/>
  <c r="T1012" s="1"/>
  <c r="T1013" s="1"/>
  <c r="T1014" s="1"/>
  <c r="T1015" s="1"/>
  <c r="T1016" s="1"/>
  <c r="T1017" s="1"/>
  <c r="T1018" s="1"/>
  <c r="T1019" s="1"/>
  <c r="T1020" s="1"/>
  <c r="T1021" s="1"/>
  <c r="T1022" s="1"/>
  <c r="T1023" s="1"/>
  <c r="T1024" s="1"/>
  <c r="T1025" s="1"/>
  <c r="T1026" s="1"/>
  <c r="T1027" s="1"/>
  <c r="T1028" s="1"/>
  <c r="T1029" s="1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T762"/>
  <c r="T763" s="1"/>
  <c r="T764" s="1"/>
  <c r="T765" s="1"/>
  <c r="T766" s="1"/>
  <c r="T767" s="1"/>
  <c r="T768" s="1"/>
  <c r="T769" s="1"/>
  <c r="T770" s="1"/>
  <c r="T771" s="1"/>
  <c r="T772" s="1"/>
  <c r="T773" s="1"/>
  <c r="T774" s="1"/>
  <c r="T775" s="1"/>
  <c r="T776" s="1"/>
  <c r="T777" s="1"/>
  <c r="T778" s="1"/>
  <c r="T779" s="1"/>
  <c r="T780" s="1"/>
  <c r="T781" s="1"/>
  <c r="T782" s="1"/>
  <c r="T783" s="1"/>
  <c r="T784" s="1"/>
  <c r="T785" s="1"/>
  <c r="T786" s="1"/>
  <c r="T787" s="1"/>
  <c r="T788" s="1"/>
  <c r="T789" s="1"/>
  <c r="T790" s="1"/>
  <c r="T791" s="1"/>
  <c r="T792" s="1"/>
  <c r="T793" s="1"/>
  <c r="T794" s="1"/>
  <c r="T795" s="1"/>
  <c r="T796" s="1"/>
  <c r="T797" s="1"/>
  <c r="T798" s="1"/>
  <c r="T799" s="1"/>
  <c r="T800" s="1"/>
  <c r="T801" s="1"/>
  <c r="T802" s="1"/>
  <c r="T803" s="1"/>
  <c r="T804" s="1"/>
  <c r="T805" s="1"/>
  <c r="T806" s="1"/>
  <c r="T807" s="1"/>
  <c r="T808" s="1"/>
  <c r="T809" s="1"/>
  <c r="T810" s="1"/>
  <c r="T811" s="1"/>
  <c r="T812" s="1"/>
  <c r="T813" s="1"/>
  <c r="T814" s="1"/>
  <c r="T815" s="1"/>
  <c r="T816" s="1"/>
  <c r="T817" s="1"/>
  <c r="T818" s="1"/>
  <c r="T819" s="1"/>
  <c r="T820" s="1"/>
  <c r="T821" s="1"/>
  <c r="T822" s="1"/>
  <c r="T823" s="1"/>
  <c r="T824" s="1"/>
  <c r="T825" s="1"/>
  <c r="T826" s="1"/>
  <c r="T827" s="1"/>
  <c r="T828" s="1"/>
  <c r="T829" s="1"/>
  <c r="T830" s="1"/>
  <c r="T831" s="1"/>
  <c r="T832" s="1"/>
  <c r="T833" s="1"/>
  <c r="T834" s="1"/>
  <c r="T835" s="1"/>
  <c r="T836" s="1"/>
  <c r="T837" s="1"/>
  <c r="T838" s="1"/>
  <c r="T839" s="1"/>
  <c r="T840" s="1"/>
  <c r="T841" s="1"/>
  <c r="T842" s="1"/>
  <c r="T843" s="1"/>
  <c r="T844" s="1"/>
  <c r="T845" s="1"/>
  <c r="T846" s="1"/>
  <c r="T847" s="1"/>
  <c r="T848" s="1"/>
  <c r="T849" s="1"/>
  <c r="T850" s="1"/>
  <c r="T851" s="1"/>
  <c r="T852" s="1"/>
  <c r="T853" s="1"/>
  <c r="T854" s="1"/>
  <c r="T855" s="1"/>
  <c r="T856" s="1"/>
  <c r="T857" s="1"/>
  <c r="T858" s="1"/>
  <c r="T859" s="1"/>
  <c r="T860" s="1"/>
  <c r="T861" s="1"/>
  <c r="T862" s="1"/>
  <c r="T863" s="1"/>
  <c r="T864" s="1"/>
  <c r="T865" s="1"/>
  <c r="T866" s="1"/>
  <c r="T867" s="1"/>
  <c r="T868" s="1"/>
  <c r="T869" s="1"/>
  <c r="T870" s="1"/>
  <c r="T871" s="1"/>
  <c r="T872" s="1"/>
  <c r="T873" s="1"/>
  <c r="T874" s="1"/>
  <c r="T875" s="1"/>
  <c r="T876" s="1"/>
  <c r="T877" s="1"/>
  <c r="T878" s="1"/>
  <c r="T879" s="1"/>
  <c r="T880" s="1"/>
  <c r="T881" s="1"/>
  <c r="T882" s="1"/>
  <c r="T883" s="1"/>
  <c r="T884" s="1"/>
  <c r="T885" s="1"/>
  <c r="T886" s="1"/>
  <c r="T887" s="1"/>
  <c r="T888" s="1"/>
  <c r="T889" s="1"/>
  <c r="T890" s="1"/>
  <c r="T891" s="1"/>
  <c r="T892" s="1"/>
  <c r="T893" s="1"/>
  <c r="T894" s="1"/>
  <c r="T895" s="1"/>
  <c r="T896" s="1"/>
  <c r="T897" s="1"/>
  <c r="T898" s="1"/>
  <c r="T899" s="1"/>
  <c r="T900" s="1"/>
  <c r="T901" s="1"/>
  <c r="T902" s="1"/>
  <c r="T903" s="1"/>
  <c r="T904" s="1"/>
  <c r="T905" s="1"/>
  <c r="T906" s="1"/>
  <c r="T907" s="1"/>
  <c r="T908" s="1"/>
  <c r="T909" s="1"/>
  <c r="T910" s="1"/>
  <c r="T911" s="1"/>
  <c r="T912" s="1"/>
  <c r="K762"/>
  <c r="T761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T608"/>
  <c r="T609" s="1"/>
  <c r="T610" s="1"/>
  <c r="T611" s="1"/>
  <c r="T612" s="1"/>
  <c r="T613" s="1"/>
  <c r="T614" s="1"/>
  <c r="T615" s="1"/>
  <c r="T616" s="1"/>
  <c r="T617" s="1"/>
  <c r="T618" s="1"/>
  <c r="T619" s="1"/>
  <c r="T620" s="1"/>
  <c r="T621" s="1"/>
  <c r="T622" s="1"/>
  <c r="T623" s="1"/>
  <c r="T624" s="1"/>
  <c r="T625" s="1"/>
  <c r="T626" s="1"/>
  <c r="T627" s="1"/>
  <c r="T628" s="1"/>
  <c r="T629" s="1"/>
  <c r="T630" s="1"/>
  <c r="T631" s="1"/>
  <c r="T632" s="1"/>
  <c r="T633" s="1"/>
  <c r="T634" s="1"/>
  <c r="T635" s="1"/>
  <c r="T636" s="1"/>
  <c r="T637" s="1"/>
  <c r="T638" s="1"/>
  <c r="T639" s="1"/>
  <c r="T640" s="1"/>
  <c r="T641" s="1"/>
  <c r="T642" s="1"/>
  <c r="T643" s="1"/>
  <c r="T644" s="1"/>
  <c r="T645" s="1"/>
  <c r="T646" s="1"/>
  <c r="T647" s="1"/>
  <c r="T648" s="1"/>
  <c r="T649" s="1"/>
  <c r="T650" s="1"/>
  <c r="T651" s="1"/>
  <c r="T652" s="1"/>
  <c r="T653" s="1"/>
  <c r="T654" s="1"/>
  <c r="T655" s="1"/>
  <c r="T656" s="1"/>
  <c r="T657" s="1"/>
  <c r="T658" s="1"/>
  <c r="T659" s="1"/>
  <c r="T660" s="1"/>
  <c r="T661" s="1"/>
  <c r="T662" s="1"/>
  <c r="T663" s="1"/>
  <c r="T664" s="1"/>
  <c r="T665" s="1"/>
  <c r="T666" s="1"/>
  <c r="T667" s="1"/>
  <c r="T668" s="1"/>
  <c r="T669" s="1"/>
  <c r="T670" s="1"/>
  <c r="T671" s="1"/>
  <c r="T672" s="1"/>
  <c r="T673" s="1"/>
  <c r="T674" s="1"/>
  <c r="T675" s="1"/>
  <c r="T676" s="1"/>
  <c r="T677" s="1"/>
  <c r="T678" s="1"/>
  <c r="T679" s="1"/>
  <c r="T680" s="1"/>
  <c r="T681" s="1"/>
  <c r="T682" s="1"/>
  <c r="T683" s="1"/>
  <c r="T684" s="1"/>
  <c r="T685" s="1"/>
  <c r="T686" s="1"/>
  <c r="T687" s="1"/>
  <c r="T688" s="1"/>
  <c r="T689" s="1"/>
  <c r="T690" s="1"/>
  <c r="T691" s="1"/>
  <c r="T692" s="1"/>
  <c r="T693" s="1"/>
  <c r="T694" s="1"/>
  <c r="T695" s="1"/>
  <c r="T696" s="1"/>
  <c r="T697" s="1"/>
  <c r="T698" s="1"/>
  <c r="T699" s="1"/>
  <c r="T700" s="1"/>
  <c r="T701" s="1"/>
  <c r="T702" s="1"/>
  <c r="T703" s="1"/>
  <c r="T704" s="1"/>
  <c r="T705" s="1"/>
  <c r="T706" s="1"/>
  <c r="T707" s="1"/>
  <c r="T708" s="1"/>
  <c r="T709" s="1"/>
  <c r="T710" s="1"/>
  <c r="T711" s="1"/>
  <c r="T712" s="1"/>
  <c r="T713" s="1"/>
  <c r="T714" s="1"/>
  <c r="T715" s="1"/>
  <c r="T716" s="1"/>
  <c r="T717" s="1"/>
  <c r="T718" s="1"/>
  <c r="T719" s="1"/>
  <c r="T720" s="1"/>
  <c r="T721" s="1"/>
  <c r="T722" s="1"/>
  <c r="T723" s="1"/>
  <c r="T724" s="1"/>
  <c r="T725" s="1"/>
  <c r="T726" s="1"/>
  <c r="T727" s="1"/>
  <c r="T728" s="1"/>
  <c r="T729" s="1"/>
  <c r="T730" s="1"/>
  <c r="T731" s="1"/>
  <c r="T732" s="1"/>
  <c r="T733" s="1"/>
  <c r="T734" s="1"/>
  <c r="T735" s="1"/>
  <c r="T736" s="1"/>
  <c r="T737" s="1"/>
  <c r="T738" s="1"/>
  <c r="T739" s="1"/>
  <c r="T740" s="1"/>
  <c r="T741" s="1"/>
  <c r="T742" s="1"/>
  <c r="T743" s="1"/>
  <c r="T744" s="1"/>
  <c r="T745" s="1"/>
  <c r="T746" s="1"/>
  <c r="T747" s="1"/>
  <c r="T748" s="1"/>
  <c r="T749" s="1"/>
  <c r="T750" s="1"/>
  <c r="T751" s="1"/>
  <c r="T752" s="1"/>
  <c r="T753" s="1"/>
  <c r="T754" s="1"/>
  <c r="T755" s="1"/>
  <c r="T756" s="1"/>
  <c r="T757" s="1"/>
  <c r="T758" s="1"/>
  <c r="T759" s="1"/>
  <c r="T760" s="1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T152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91" s="1"/>
  <c r="T192" s="1"/>
  <c r="T193" s="1"/>
  <c r="T194" s="1"/>
  <c r="T195" s="1"/>
  <c r="T196" s="1"/>
  <c r="T197" s="1"/>
  <c r="T198" s="1"/>
  <c r="T199" s="1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T216" s="1"/>
  <c r="T217" s="1"/>
  <c r="T218" s="1"/>
  <c r="T219" s="1"/>
  <c r="T220" s="1"/>
  <c r="T221" s="1"/>
  <c r="T222" s="1"/>
  <c r="T223" s="1"/>
  <c r="T224" s="1"/>
  <c r="T225" s="1"/>
  <c r="T226" s="1"/>
  <c r="T227" s="1"/>
  <c r="T228" s="1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5" s="1"/>
  <c r="T246" s="1"/>
  <c r="T247" s="1"/>
  <c r="T248" s="1"/>
  <c r="T249" s="1"/>
  <c r="T250" s="1"/>
  <c r="T251" s="1"/>
  <c r="T252" s="1"/>
  <c r="T253" s="1"/>
  <c r="T254" s="1"/>
  <c r="T255" s="1"/>
  <c r="T256" s="1"/>
  <c r="T257" s="1"/>
  <c r="T258" s="1"/>
  <c r="T259" s="1"/>
  <c r="T260" s="1"/>
  <c r="T261" s="1"/>
  <c r="T262" s="1"/>
  <c r="T263" s="1"/>
  <c r="T264" s="1"/>
  <c r="T265" s="1"/>
  <c r="T266" s="1"/>
  <c r="T267" s="1"/>
  <c r="T268" s="1"/>
  <c r="T269" s="1"/>
  <c r="T270" s="1"/>
  <c r="T271" s="1"/>
  <c r="T272" s="1"/>
  <c r="T273" s="1"/>
  <c r="T274" s="1"/>
  <c r="T275" s="1"/>
  <c r="T276" s="1"/>
  <c r="T277" s="1"/>
  <c r="T278" s="1"/>
  <c r="T279" s="1"/>
  <c r="T280" s="1"/>
  <c r="T281" s="1"/>
  <c r="T282" s="1"/>
  <c r="T283" s="1"/>
  <c r="T284" s="1"/>
  <c r="T285" s="1"/>
  <c r="T286" s="1"/>
  <c r="T287" s="1"/>
  <c r="T288" s="1"/>
  <c r="T289" s="1"/>
  <c r="T290" s="1"/>
  <c r="T291" s="1"/>
  <c r="T292" s="1"/>
  <c r="T293" s="1"/>
  <c r="T294" s="1"/>
  <c r="T295" s="1"/>
  <c r="T296" s="1"/>
  <c r="T297" s="1"/>
  <c r="T298" s="1"/>
  <c r="T299" s="1"/>
  <c r="T300" s="1"/>
  <c r="T301" s="1"/>
  <c r="T302" s="1"/>
  <c r="T303" s="1"/>
  <c r="T304" s="1"/>
  <c r="T305" s="1"/>
  <c r="T306" s="1"/>
  <c r="T307" s="1"/>
  <c r="T308" s="1"/>
  <c r="T309" s="1"/>
  <c r="T310" s="1"/>
  <c r="T311" s="1"/>
  <c r="T312" s="1"/>
  <c r="T313" s="1"/>
  <c r="T314" s="1"/>
  <c r="T315" s="1"/>
  <c r="T316" s="1"/>
  <c r="T317" s="1"/>
  <c r="T318" s="1"/>
  <c r="T319" s="1"/>
  <c r="T320" s="1"/>
  <c r="T321" s="1"/>
  <c r="T322" s="1"/>
  <c r="T323" s="1"/>
  <c r="T324" s="1"/>
  <c r="T325" s="1"/>
  <c r="T326" s="1"/>
  <c r="T327" s="1"/>
  <c r="T328" s="1"/>
  <c r="T329" s="1"/>
  <c r="T330" s="1"/>
  <c r="T331" s="1"/>
  <c r="T332" s="1"/>
  <c r="T333" s="1"/>
  <c r="T334" s="1"/>
  <c r="T335" s="1"/>
  <c r="T336" s="1"/>
  <c r="T337" s="1"/>
  <c r="T338" s="1"/>
  <c r="T339" s="1"/>
  <c r="T340" s="1"/>
  <c r="T341" s="1"/>
  <c r="T342" s="1"/>
  <c r="T343" s="1"/>
  <c r="T344" s="1"/>
  <c r="T345" s="1"/>
  <c r="T346" s="1"/>
  <c r="T347" s="1"/>
  <c r="T348" s="1"/>
  <c r="T349" s="1"/>
  <c r="T350" s="1"/>
  <c r="T351" s="1"/>
  <c r="T352" s="1"/>
  <c r="T353" s="1"/>
  <c r="T354" s="1"/>
  <c r="T355" s="1"/>
  <c r="T356" s="1"/>
  <c r="T357" s="1"/>
  <c r="T358" s="1"/>
  <c r="T359" s="1"/>
  <c r="T360" s="1"/>
  <c r="T361" s="1"/>
  <c r="T362" s="1"/>
  <c r="T363" s="1"/>
  <c r="T364" s="1"/>
  <c r="T365" s="1"/>
  <c r="T366" s="1"/>
  <c r="T367" s="1"/>
  <c r="T368" s="1"/>
  <c r="T369" s="1"/>
  <c r="T370" s="1"/>
  <c r="T371" s="1"/>
  <c r="T372" s="1"/>
  <c r="T373" s="1"/>
  <c r="T374" s="1"/>
  <c r="T375" s="1"/>
  <c r="T376" s="1"/>
  <c r="T377" s="1"/>
  <c r="T378" s="1"/>
  <c r="T379" s="1"/>
  <c r="T380" s="1"/>
  <c r="T381" s="1"/>
  <c r="T382" s="1"/>
  <c r="T383" s="1"/>
  <c r="T384" s="1"/>
  <c r="T385" s="1"/>
  <c r="T386" s="1"/>
  <c r="T387" s="1"/>
  <c r="T388" s="1"/>
  <c r="T389" s="1"/>
  <c r="T390" s="1"/>
  <c r="T391" s="1"/>
  <c r="T392" s="1"/>
  <c r="T393" s="1"/>
  <c r="T394" s="1"/>
  <c r="T395" s="1"/>
  <c r="T396" s="1"/>
  <c r="T397" s="1"/>
  <c r="T398" s="1"/>
  <c r="T399" s="1"/>
  <c r="T400" s="1"/>
  <c r="T401" s="1"/>
  <c r="T402" s="1"/>
  <c r="T403" s="1"/>
  <c r="T404" s="1"/>
  <c r="T405" s="1"/>
  <c r="T406" s="1"/>
  <c r="T407" s="1"/>
  <c r="T408" s="1"/>
  <c r="T409" s="1"/>
  <c r="T410" s="1"/>
  <c r="T411" s="1"/>
  <c r="T412" s="1"/>
  <c r="T413" s="1"/>
  <c r="T414" s="1"/>
  <c r="T415" s="1"/>
  <c r="T416" s="1"/>
  <c r="T417" s="1"/>
  <c r="T418" s="1"/>
  <c r="T419" s="1"/>
  <c r="T420" s="1"/>
  <c r="T421" s="1"/>
  <c r="T422" s="1"/>
  <c r="T423" s="1"/>
  <c r="T424" s="1"/>
  <c r="T425" s="1"/>
  <c r="T426" s="1"/>
  <c r="T427" s="1"/>
  <c r="T428" s="1"/>
  <c r="T429" s="1"/>
  <c r="T430" s="1"/>
  <c r="T431" s="1"/>
  <c r="T432" s="1"/>
  <c r="T433" s="1"/>
  <c r="T434" s="1"/>
  <c r="T435" s="1"/>
  <c r="T436" s="1"/>
  <c r="T437" s="1"/>
  <c r="T438" s="1"/>
  <c r="T439" s="1"/>
  <c r="T440" s="1"/>
  <c r="T441" s="1"/>
  <c r="T442" s="1"/>
  <c r="T443" s="1"/>
  <c r="T444" s="1"/>
  <c r="T445" s="1"/>
  <c r="T446" s="1"/>
  <c r="T447" s="1"/>
  <c r="T448" s="1"/>
  <c r="T449" s="1"/>
  <c r="T450" s="1"/>
  <c r="T451" s="1"/>
  <c r="T452" s="1"/>
  <c r="T453" s="1"/>
  <c r="T454" s="1"/>
  <c r="T455" s="1"/>
  <c r="T456" s="1"/>
  <c r="T457" s="1"/>
  <c r="T458" s="1"/>
  <c r="T459" s="1"/>
  <c r="T460" s="1"/>
  <c r="T461" s="1"/>
  <c r="T462" s="1"/>
  <c r="T463" s="1"/>
  <c r="T464" s="1"/>
  <c r="T465" s="1"/>
  <c r="T466" s="1"/>
  <c r="T467" s="1"/>
  <c r="T468" s="1"/>
  <c r="T469" s="1"/>
  <c r="T470" s="1"/>
  <c r="T471" s="1"/>
  <c r="T472" s="1"/>
  <c r="T473" s="1"/>
  <c r="T474" s="1"/>
  <c r="T475" s="1"/>
  <c r="T476" s="1"/>
  <c r="T477" s="1"/>
  <c r="T478" s="1"/>
  <c r="T479" s="1"/>
  <c r="T480" s="1"/>
  <c r="T481" s="1"/>
  <c r="T482" s="1"/>
  <c r="T483" s="1"/>
  <c r="T484" s="1"/>
  <c r="T485" s="1"/>
  <c r="T486" s="1"/>
  <c r="T487" s="1"/>
  <c r="T488" s="1"/>
  <c r="T489" s="1"/>
  <c r="T490" s="1"/>
  <c r="T491" s="1"/>
  <c r="T492" s="1"/>
  <c r="T493" s="1"/>
  <c r="T494" s="1"/>
  <c r="T495" s="1"/>
  <c r="T496" s="1"/>
  <c r="T497" s="1"/>
  <c r="T498" s="1"/>
  <c r="T499" s="1"/>
  <c r="T500" s="1"/>
  <c r="T501" s="1"/>
  <c r="T502" s="1"/>
  <c r="T503" s="1"/>
  <c r="T504" s="1"/>
  <c r="T505" s="1"/>
  <c r="T506" s="1"/>
  <c r="T507" s="1"/>
  <c r="T508" s="1"/>
  <c r="T509" s="1"/>
  <c r="T510" s="1"/>
  <c r="T511" s="1"/>
  <c r="T512" s="1"/>
  <c r="T513" s="1"/>
  <c r="T514" s="1"/>
  <c r="T515" s="1"/>
  <c r="T516" s="1"/>
  <c r="T517" s="1"/>
  <c r="T518" s="1"/>
  <c r="T519" s="1"/>
  <c r="T520" s="1"/>
  <c r="T521" s="1"/>
  <c r="T522" s="1"/>
  <c r="T523" s="1"/>
  <c r="T524" s="1"/>
  <c r="T525" s="1"/>
  <c r="T526" s="1"/>
  <c r="T527" s="1"/>
  <c r="T528" s="1"/>
  <c r="T529" s="1"/>
  <c r="T530" s="1"/>
  <c r="T531" s="1"/>
  <c r="T532" s="1"/>
  <c r="T533" s="1"/>
  <c r="T534" s="1"/>
  <c r="T535" s="1"/>
  <c r="T536" s="1"/>
  <c r="T537" s="1"/>
  <c r="T538" s="1"/>
  <c r="T539" s="1"/>
  <c r="T540" s="1"/>
  <c r="T541" s="1"/>
  <c r="T542" s="1"/>
  <c r="T543" s="1"/>
  <c r="T544" s="1"/>
  <c r="T545" s="1"/>
  <c r="T546" s="1"/>
  <c r="T547" s="1"/>
  <c r="T548" s="1"/>
  <c r="T549" s="1"/>
  <c r="T550" s="1"/>
  <c r="T551" s="1"/>
  <c r="T552" s="1"/>
  <c r="T553" s="1"/>
  <c r="T554" s="1"/>
  <c r="T555" s="1"/>
  <c r="T556" s="1"/>
  <c r="T557" s="1"/>
  <c r="T558" s="1"/>
  <c r="T559" s="1"/>
  <c r="T560" s="1"/>
  <c r="T561" s="1"/>
  <c r="T562" s="1"/>
  <c r="T563" s="1"/>
  <c r="T564" s="1"/>
  <c r="T565" s="1"/>
  <c r="T566" s="1"/>
  <c r="T567" s="1"/>
  <c r="T568" s="1"/>
  <c r="T569" s="1"/>
  <c r="T570" s="1"/>
  <c r="T571" s="1"/>
  <c r="T572" s="1"/>
  <c r="T573" s="1"/>
  <c r="T574" s="1"/>
  <c r="T575" s="1"/>
  <c r="T576" s="1"/>
  <c r="T577" s="1"/>
  <c r="T578" s="1"/>
  <c r="T579" s="1"/>
  <c r="T580" s="1"/>
  <c r="T581" s="1"/>
  <c r="T582" s="1"/>
  <c r="T583" s="1"/>
  <c r="T584" s="1"/>
  <c r="T585" s="1"/>
  <c r="T586" s="1"/>
  <c r="T587" s="1"/>
  <c r="T588" s="1"/>
  <c r="T589" s="1"/>
  <c r="T590" s="1"/>
  <c r="T591" s="1"/>
  <c r="T592" s="1"/>
  <c r="T593" s="1"/>
  <c r="T594" s="1"/>
  <c r="T595" s="1"/>
  <c r="T596" s="1"/>
  <c r="T597" s="1"/>
  <c r="T598" s="1"/>
  <c r="T599" s="1"/>
  <c r="T600" s="1"/>
  <c r="T601" s="1"/>
  <c r="T602" s="1"/>
  <c r="T603" s="1"/>
  <c r="T604" s="1"/>
  <c r="T605" s="1"/>
  <c r="T606" s="1"/>
  <c r="T607" s="1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T108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K108"/>
  <c r="T107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T12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K12"/>
  <c r="K11"/>
  <c r="V10"/>
  <c r="O10"/>
  <c r="O11" s="1"/>
  <c r="N10"/>
  <c r="K10"/>
  <c r="Q8"/>
  <c r="P8"/>
  <c r="O8"/>
  <c r="N8"/>
  <c r="L8"/>
  <c r="P7"/>
  <c r="N7"/>
  <c r="Q6"/>
  <c r="Q11" s="1"/>
  <c r="P6"/>
  <c r="O6"/>
  <c r="N6"/>
  <c r="M6"/>
  <c r="M11" s="1"/>
  <c r="AI2"/>
  <c r="AF2"/>
  <c r="AG2" s="1"/>
  <c r="AD2"/>
  <c r="Z2"/>
  <c r="Y1"/>
  <c r="AJ2" i="1"/>
  <c r="AI2"/>
  <c r="AG3"/>
  <c r="AH2"/>
  <c r="AG2"/>
  <c r="AF2"/>
  <c r="AD2"/>
  <c r="T913"/>
  <c r="T761"/>
  <c r="T608"/>
  <c r="T593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Z2"/>
  <c r="Y1"/>
  <c r="M6"/>
  <c r="L8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V10"/>
  <c r="T152"/>
  <c r="T107"/>
  <c r="T106"/>
  <c r="T13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91" s="1"/>
  <c r="T192" s="1"/>
  <c r="T193" s="1"/>
  <c r="T194" s="1"/>
  <c r="T195" s="1"/>
  <c r="T196" s="1"/>
  <c r="T197" s="1"/>
  <c r="T198" s="1"/>
  <c r="T199" s="1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T216" s="1"/>
  <c r="T217" s="1"/>
  <c r="T218" s="1"/>
  <c r="T219" s="1"/>
  <c r="T220" s="1"/>
  <c r="T221" s="1"/>
  <c r="T222" s="1"/>
  <c r="T223" s="1"/>
  <c r="T224" s="1"/>
  <c r="T225" s="1"/>
  <c r="T226" s="1"/>
  <c r="T227" s="1"/>
  <c r="T228" s="1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5" s="1"/>
  <c r="T246" s="1"/>
  <c r="T247" s="1"/>
  <c r="T248" s="1"/>
  <c r="T249" s="1"/>
  <c r="T250" s="1"/>
  <c r="T251" s="1"/>
  <c r="T252" s="1"/>
  <c r="T253" s="1"/>
  <c r="T254" s="1"/>
  <c r="T255" s="1"/>
  <c r="T256" s="1"/>
  <c r="T257" s="1"/>
  <c r="T258" s="1"/>
  <c r="T259" s="1"/>
  <c r="T260" s="1"/>
  <c r="T261" s="1"/>
  <c r="T262" s="1"/>
  <c r="T263" s="1"/>
  <c r="T264" s="1"/>
  <c r="T265" s="1"/>
  <c r="T266" s="1"/>
  <c r="T267" s="1"/>
  <c r="T268" s="1"/>
  <c r="T269" s="1"/>
  <c r="T270" s="1"/>
  <c r="T271" s="1"/>
  <c r="T272" s="1"/>
  <c r="T273" s="1"/>
  <c r="T274" s="1"/>
  <c r="T275" s="1"/>
  <c r="T276" s="1"/>
  <c r="T277" s="1"/>
  <c r="T278" s="1"/>
  <c r="T279" s="1"/>
  <c r="T280" s="1"/>
  <c r="T281" s="1"/>
  <c r="T282" s="1"/>
  <c r="T283" s="1"/>
  <c r="T284" s="1"/>
  <c r="T285" s="1"/>
  <c r="T286" s="1"/>
  <c r="T287" s="1"/>
  <c r="T288" s="1"/>
  <c r="T289" s="1"/>
  <c r="T290" s="1"/>
  <c r="T291" s="1"/>
  <c r="T292" s="1"/>
  <c r="T293" s="1"/>
  <c r="T294" s="1"/>
  <c r="T295" s="1"/>
  <c r="T296" s="1"/>
  <c r="T297" s="1"/>
  <c r="T298" s="1"/>
  <c r="T299" s="1"/>
  <c r="T300" s="1"/>
  <c r="T301" s="1"/>
  <c r="T302" s="1"/>
  <c r="T303" s="1"/>
  <c r="T304" s="1"/>
  <c r="T305" s="1"/>
  <c r="T306" s="1"/>
  <c r="T307" s="1"/>
  <c r="T308" s="1"/>
  <c r="T309" s="1"/>
  <c r="T310" s="1"/>
  <c r="T311" s="1"/>
  <c r="T312" s="1"/>
  <c r="T313" s="1"/>
  <c r="T314" s="1"/>
  <c r="T315" s="1"/>
  <c r="T316" s="1"/>
  <c r="T317" s="1"/>
  <c r="T318" s="1"/>
  <c r="T319" s="1"/>
  <c r="T320" s="1"/>
  <c r="T321" s="1"/>
  <c r="T322" s="1"/>
  <c r="T323" s="1"/>
  <c r="T324" s="1"/>
  <c r="T325" s="1"/>
  <c r="T326" s="1"/>
  <c r="T327" s="1"/>
  <c r="T328" s="1"/>
  <c r="T329" s="1"/>
  <c r="T330" s="1"/>
  <c r="T331" s="1"/>
  <c r="T332" s="1"/>
  <c r="T333" s="1"/>
  <c r="T334" s="1"/>
  <c r="T335" s="1"/>
  <c r="T336" s="1"/>
  <c r="T337" s="1"/>
  <c r="T338" s="1"/>
  <c r="T339" s="1"/>
  <c r="T340" s="1"/>
  <c r="T341" s="1"/>
  <c r="T342" s="1"/>
  <c r="T343" s="1"/>
  <c r="T344" s="1"/>
  <c r="T345" s="1"/>
  <c r="T346" s="1"/>
  <c r="T347" s="1"/>
  <c r="T348" s="1"/>
  <c r="T349" s="1"/>
  <c r="T350" s="1"/>
  <c r="T351" s="1"/>
  <c r="T352" s="1"/>
  <c r="T353" s="1"/>
  <c r="T354" s="1"/>
  <c r="T355" s="1"/>
  <c r="T356" s="1"/>
  <c r="T357" s="1"/>
  <c r="T358" s="1"/>
  <c r="T359" s="1"/>
  <c r="T360" s="1"/>
  <c r="T361" s="1"/>
  <c r="T362" s="1"/>
  <c r="T363" s="1"/>
  <c r="T364" s="1"/>
  <c r="T365" s="1"/>
  <c r="T366" s="1"/>
  <c r="T367" s="1"/>
  <c r="T368" s="1"/>
  <c r="T369" s="1"/>
  <c r="T370" s="1"/>
  <c r="T371" s="1"/>
  <c r="T372" s="1"/>
  <c r="T373" s="1"/>
  <c r="T374" s="1"/>
  <c r="T375" s="1"/>
  <c r="T376" s="1"/>
  <c r="T377" s="1"/>
  <c r="T378" s="1"/>
  <c r="T379" s="1"/>
  <c r="T380" s="1"/>
  <c r="T381" s="1"/>
  <c r="T382" s="1"/>
  <c r="T383" s="1"/>
  <c r="T384" s="1"/>
  <c r="T385" s="1"/>
  <c r="T386" s="1"/>
  <c r="T387" s="1"/>
  <c r="T388" s="1"/>
  <c r="T389" s="1"/>
  <c r="T390" s="1"/>
  <c r="T391" s="1"/>
  <c r="T392" s="1"/>
  <c r="T393" s="1"/>
  <c r="T394" s="1"/>
  <c r="T395" s="1"/>
  <c r="T396" s="1"/>
  <c r="T397" s="1"/>
  <c r="T398" s="1"/>
  <c r="T399" s="1"/>
  <c r="T400" s="1"/>
  <c r="T401" s="1"/>
  <c r="T402" s="1"/>
  <c r="T403" s="1"/>
  <c r="T404" s="1"/>
  <c r="T405" s="1"/>
  <c r="T406" s="1"/>
  <c r="T407" s="1"/>
  <c r="T408" s="1"/>
  <c r="T409" s="1"/>
  <c r="T410" s="1"/>
  <c r="T411" s="1"/>
  <c r="T412" s="1"/>
  <c r="T413" s="1"/>
  <c r="T414" s="1"/>
  <c r="T415" s="1"/>
  <c r="T416" s="1"/>
  <c r="T417" s="1"/>
  <c r="T418" s="1"/>
  <c r="T419" s="1"/>
  <c r="T420" s="1"/>
  <c r="T421" s="1"/>
  <c r="T422" s="1"/>
  <c r="T423" s="1"/>
  <c r="T424" s="1"/>
  <c r="T425" s="1"/>
  <c r="T426" s="1"/>
  <c r="T427" s="1"/>
  <c r="T428" s="1"/>
  <c r="T429" s="1"/>
  <c r="T430" s="1"/>
  <c r="T431" s="1"/>
  <c r="T432" s="1"/>
  <c r="T433" s="1"/>
  <c r="T434" s="1"/>
  <c r="T435" s="1"/>
  <c r="T436" s="1"/>
  <c r="T437" s="1"/>
  <c r="T438" s="1"/>
  <c r="T439" s="1"/>
  <c r="T440" s="1"/>
  <c r="T441" s="1"/>
  <c r="T442" s="1"/>
  <c r="T443" s="1"/>
  <c r="T444" s="1"/>
  <c r="T445" s="1"/>
  <c r="T446" s="1"/>
  <c r="T447" s="1"/>
  <c r="T448" s="1"/>
  <c r="T449" s="1"/>
  <c r="T450" s="1"/>
  <c r="T451" s="1"/>
  <c r="T452" s="1"/>
  <c r="T453" s="1"/>
  <c r="T454" s="1"/>
  <c r="T455" s="1"/>
  <c r="T456" s="1"/>
  <c r="T457" s="1"/>
  <c r="T458" s="1"/>
  <c r="T459" s="1"/>
  <c r="T460" s="1"/>
  <c r="T461" s="1"/>
  <c r="T462" s="1"/>
  <c r="T463" s="1"/>
  <c r="T464" s="1"/>
  <c r="T465" s="1"/>
  <c r="T466" s="1"/>
  <c r="T467" s="1"/>
  <c r="T468" s="1"/>
  <c r="T469" s="1"/>
  <c r="T470" s="1"/>
  <c r="T471" s="1"/>
  <c r="T472" s="1"/>
  <c r="T473" s="1"/>
  <c r="T474" s="1"/>
  <c r="T475" s="1"/>
  <c r="T476" s="1"/>
  <c r="T477" s="1"/>
  <c r="T478" s="1"/>
  <c r="T479" s="1"/>
  <c r="T480" s="1"/>
  <c r="T481" s="1"/>
  <c r="T482" s="1"/>
  <c r="T483" s="1"/>
  <c r="T484" s="1"/>
  <c r="T485" s="1"/>
  <c r="T486" s="1"/>
  <c r="T487" s="1"/>
  <c r="T488" s="1"/>
  <c r="T489" s="1"/>
  <c r="T490" s="1"/>
  <c r="T491" s="1"/>
  <c r="T492" s="1"/>
  <c r="T493" s="1"/>
  <c r="T494" s="1"/>
  <c r="T495" s="1"/>
  <c r="T496" s="1"/>
  <c r="T497" s="1"/>
  <c r="T498" s="1"/>
  <c r="T499" s="1"/>
  <c r="T500" s="1"/>
  <c r="T501" s="1"/>
  <c r="T502" s="1"/>
  <c r="T503" s="1"/>
  <c r="T504" s="1"/>
  <c r="T505" s="1"/>
  <c r="T506" s="1"/>
  <c r="T507" s="1"/>
  <c r="T508" s="1"/>
  <c r="T509" s="1"/>
  <c r="T510" s="1"/>
  <c r="T511" s="1"/>
  <c r="T512" s="1"/>
  <c r="T513" s="1"/>
  <c r="T514" s="1"/>
  <c r="T515" s="1"/>
  <c r="T516" s="1"/>
  <c r="T517" s="1"/>
  <c r="T518" s="1"/>
  <c r="T519" s="1"/>
  <c r="T520" s="1"/>
  <c r="T521" s="1"/>
  <c r="T522" s="1"/>
  <c r="T523" s="1"/>
  <c r="T524" s="1"/>
  <c r="T525" s="1"/>
  <c r="T526" s="1"/>
  <c r="T527" s="1"/>
  <c r="T528" s="1"/>
  <c r="T529" s="1"/>
  <c r="T530" s="1"/>
  <c r="T531" s="1"/>
  <c r="T532" s="1"/>
  <c r="T533" s="1"/>
  <c r="T534" s="1"/>
  <c r="T535" s="1"/>
  <c r="T536" s="1"/>
  <c r="T537" s="1"/>
  <c r="T538" s="1"/>
  <c r="T539" s="1"/>
  <c r="T540" s="1"/>
  <c r="T541" s="1"/>
  <c r="T542" s="1"/>
  <c r="T543" s="1"/>
  <c r="T544" s="1"/>
  <c r="T545" s="1"/>
  <c r="T546" s="1"/>
  <c r="T547" s="1"/>
  <c r="T548" s="1"/>
  <c r="T549" s="1"/>
  <c r="T550" s="1"/>
  <c r="T551" s="1"/>
  <c r="T552" s="1"/>
  <c r="T553" s="1"/>
  <c r="T554" s="1"/>
  <c r="T555" s="1"/>
  <c r="T556" s="1"/>
  <c r="T557" s="1"/>
  <c r="T558" s="1"/>
  <c r="T559" s="1"/>
  <c r="T560" s="1"/>
  <c r="T561" s="1"/>
  <c r="T562" s="1"/>
  <c r="T563" s="1"/>
  <c r="T564" s="1"/>
  <c r="T565" s="1"/>
  <c r="T566" s="1"/>
  <c r="T567" s="1"/>
  <c r="T568" s="1"/>
  <c r="T569" s="1"/>
  <c r="T570" s="1"/>
  <c r="T571" s="1"/>
  <c r="T572" s="1"/>
  <c r="T573" s="1"/>
  <c r="T574" s="1"/>
  <c r="T575" s="1"/>
  <c r="T576" s="1"/>
  <c r="T577" s="1"/>
  <c r="T578" s="1"/>
  <c r="T579" s="1"/>
  <c r="T580" s="1"/>
  <c r="T581" s="1"/>
  <c r="T582" s="1"/>
  <c r="T583" s="1"/>
  <c r="T584" s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P7"/>
  <c r="N7"/>
  <c r="M7"/>
  <c r="Q8"/>
  <c r="P8"/>
  <c r="O8"/>
  <c r="Q6"/>
  <c r="P6"/>
  <c r="O6"/>
  <c r="T12"/>
  <c r="N10"/>
  <c r="N8"/>
  <c r="M8"/>
  <c r="N6"/>
  <c r="N11" i="2" l="1"/>
  <c r="N12" s="1"/>
  <c r="AH2"/>
  <c r="AJ2" s="1"/>
  <c r="AG3"/>
  <c r="S11"/>
  <c r="L11" s="1"/>
  <c r="M12" s="1"/>
  <c r="P11"/>
  <c r="P12" s="1"/>
  <c r="T585" i="1"/>
  <c r="T586" s="1"/>
  <c r="T587" s="1"/>
  <c r="T588" s="1"/>
  <c r="T589" s="1"/>
  <c r="T590" s="1"/>
  <c r="T591" s="1"/>
  <c r="T592" s="1"/>
  <c r="T594" s="1"/>
  <c r="T595" s="1"/>
  <c r="T596" s="1"/>
  <c r="T597" s="1"/>
  <c r="T598" s="1"/>
  <c r="T599" s="1"/>
  <c r="T600" s="1"/>
  <c r="T601" s="1"/>
  <c r="T602" s="1"/>
  <c r="T603" s="1"/>
  <c r="T604" s="1"/>
  <c r="T605" s="1"/>
  <c r="T606" s="1"/>
  <c r="T607" s="1"/>
  <c r="T609" s="1"/>
  <c r="T610" s="1"/>
  <c r="T611" s="1"/>
  <c r="T612" s="1"/>
  <c r="T613" s="1"/>
  <c r="T614" s="1"/>
  <c r="T615" s="1"/>
  <c r="T616" s="1"/>
  <c r="T617" s="1"/>
  <c r="T618" s="1"/>
  <c r="T619" s="1"/>
  <c r="T620" s="1"/>
  <c r="T621" s="1"/>
  <c r="T622" s="1"/>
  <c r="T623" s="1"/>
  <c r="T624" s="1"/>
  <c r="T625" s="1"/>
  <c r="T626" s="1"/>
  <c r="T627" s="1"/>
  <c r="T628" s="1"/>
  <c r="T629" s="1"/>
  <c r="T630" s="1"/>
  <c r="T631" s="1"/>
  <c r="T632" s="1"/>
  <c r="T633" s="1"/>
  <c r="T634" s="1"/>
  <c r="T635" s="1"/>
  <c r="T636" s="1"/>
  <c r="T637" s="1"/>
  <c r="T638" s="1"/>
  <c r="T639" s="1"/>
  <c r="T640" s="1"/>
  <c r="T641" s="1"/>
  <c r="T642" s="1"/>
  <c r="T643" s="1"/>
  <c r="T644" s="1"/>
  <c r="T645" s="1"/>
  <c r="T646" s="1"/>
  <c r="T647" s="1"/>
  <c r="T648" s="1"/>
  <c r="T649" s="1"/>
  <c r="T650" s="1"/>
  <c r="T651" s="1"/>
  <c r="T652" s="1"/>
  <c r="T653" s="1"/>
  <c r="T654" s="1"/>
  <c r="T655" s="1"/>
  <c r="T656" s="1"/>
  <c r="T657" s="1"/>
  <c r="T658" s="1"/>
  <c r="T659" s="1"/>
  <c r="T660" s="1"/>
  <c r="T661" s="1"/>
  <c r="T662" s="1"/>
  <c r="T663" s="1"/>
  <c r="T664" s="1"/>
  <c r="T665" s="1"/>
  <c r="T666" s="1"/>
  <c r="T667" s="1"/>
  <c r="T668" s="1"/>
  <c r="T669" s="1"/>
  <c r="T670" s="1"/>
  <c r="T671" s="1"/>
  <c r="T672" s="1"/>
  <c r="T673" s="1"/>
  <c r="T674" s="1"/>
  <c r="T675" s="1"/>
  <c r="T676" s="1"/>
  <c r="T677" s="1"/>
  <c r="T678" s="1"/>
  <c r="T679" s="1"/>
  <c r="T680" s="1"/>
  <c r="T681" s="1"/>
  <c r="T682" s="1"/>
  <c r="T683" s="1"/>
  <c r="T684" s="1"/>
  <c r="T685" s="1"/>
  <c r="T686" s="1"/>
  <c r="T687" s="1"/>
  <c r="T688" s="1"/>
  <c r="T689" s="1"/>
  <c r="T690" s="1"/>
  <c r="T691" s="1"/>
  <c r="T692" s="1"/>
  <c r="T693" s="1"/>
  <c r="T694" s="1"/>
  <c r="T695" s="1"/>
  <c r="T696" s="1"/>
  <c r="T697" s="1"/>
  <c r="T698" s="1"/>
  <c r="T699" s="1"/>
  <c r="T700" s="1"/>
  <c r="T701" s="1"/>
  <c r="T702" s="1"/>
  <c r="T703" s="1"/>
  <c r="T704" s="1"/>
  <c r="T705" s="1"/>
  <c r="T706" s="1"/>
  <c r="T707" s="1"/>
  <c r="T708" s="1"/>
  <c r="T709" s="1"/>
  <c r="T710" s="1"/>
  <c r="T711" s="1"/>
  <c r="T712" s="1"/>
  <c r="T713" s="1"/>
  <c r="T714" s="1"/>
  <c r="T715" s="1"/>
  <c r="T716" s="1"/>
  <c r="T717" s="1"/>
  <c r="T718" s="1"/>
  <c r="T719" s="1"/>
  <c r="T720" s="1"/>
  <c r="T721" s="1"/>
  <c r="T722" s="1"/>
  <c r="T723" s="1"/>
  <c r="T724" s="1"/>
  <c r="T725" s="1"/>
  <c r="T726" s="1"/>
  <c r="T727" s="1"/>
  <c r="T728" s="1"/>
  <c r="T729" s="1"/>
  <c r="T730" s="1"/>
  <c r="T731" s="1"/>
  <c r="T732" s="1"/>
  <c r="T733" s="1"/>
  <c r="T734" s="1"/>
  <c r="T735" s="1"/>
  <c r="T736" s="1"/>
  <c r="T737" s="1"/>
  <c r="T738" s="1"/>
  <c r="T739" s="1"/>
  <c r="T740" s="1"/>
  <c r="T741" s="1"/>
  <c r="T742" s="1"/>
  <c r="T743" s="1"/>
  <c r="T744" s="1"/>
  <c r="T745" s="1"/>
  <c r="T746" s="1"/>
  <c r="T747" s="1"/>
  <c r="T748" s="1"/>
  <c r="T749" s="1"/>
  <c r="T750" s="1"/>
  <c r="T751" s="1"/>
  <c r="T752" s="1"/>
  <c r="T753" s="1"/>
  <c r="T754" s="1"/>
  <c r="T755" s="1"/>
  <c r="T756" s="1"/>
  <c r="T757" s="1"/>
  <c r="T758" s="1"/>
  <c r="T759" s="1"/>
  <c r="T760" s="1"/>
  <c r="T762" s="1"/>
  <c r="T763" s="1"/>
  <c r="T764" s="1"/>
  <c r="T765" s="1"/>
  <c r="T766" s="1"/>
  <c r="T767" s="1"/>
  <c r="T768" s="1"/>
  <c r="T769" s="1"/>
  <c r="T770" s="1"/>
  <c r="T771" s="1"/>
  <c r="T772" s="1"/>
  <c r="T773" s="1"/>
  <c r="T774" s="1"/>
  <c r="T775" s="1"/>
  <c r="T776" s="1"/>
  <c r="T777" s="1"/>
  <c r="T778" s="1"/>
  <c r="T779" s="1"/>
  <c r="T780" s="1"/>
  <c r="T781" s="1"/>
  <c r="T782" s="1"/>
  <c r="T783" s="1"/>
  <c r="T784" s="1"/>
  <c r="T785" s="1"/>
  <c r="T786" s="1"/>
  <c r="T787" s="1"/>
  <c r="T788" s="1"/>
  <c r="T789" s="1"/>
  <c r="T790" s="1"/>
  <c r="T791" s="1"/>
  <c r="T792" s="1"/>
  <c r="T793" s="1"/>
  <c r="T794" s="1"/>
  <c r="T795" s="1"/>
  <c r="T796" s="1"/>
  <c r="T797" s="1"/>
  <c r="T798" s="1"/>
  <c r="T799" s="1"/>
  <c r="T800" s="1"/>
  <c r="T801" s="1"/>
  <c r="T802" s="1"/>
  <c r="T803" s="1"/>
  <c r="T804" s="1"/>
  <c r="T805" s="1"/>
  <c r="T806" s="1"/>
  <c r="T807" s="1"/>
  <c r="T808" s="1"/>
  <c r="T809" s="1"/>
  <c r="T810" s="1"/>
  <c r="T811" s="1"/>
  <c r="T812" s="1"/>
  <c r="T813" s="1"/>
  <c r="T814" s="1"/>
  <c r="T815" s="1"/>
  <c r="T816" s="1"/>
  <c r="T817" s="1"/>
  <c r="T818" s="1"/>
  <c r="T819" s="1"/>
  <c r="T820" s="1"/>
  <c r="T821" s="1"/>
  <c r="T822" s="1"/>
  <c r="T823" s="1"/>
  <c r="T824" s="1"/>
  <c r="T825" s="1"/>
  <c r="T826" s="1"/>
  <c r="T827" s="1"/>
  <c r="T828" s="1"/>
  <c r="T829" s="1"/>
  <c r="T830" s="1"/>
  <c r="T831" s="1"/>
  <c r="T832" s="1"/>
  <c r="T833" s="1"/>
  <c r="T834" s="1"/>
  <c r="T835" s="1"/>
  <c r="T836" s="1"/>
  <c r="T837" s="1"/>
  <c r="T838" s="1"/>
  <c r="T839" s="1"/>
  <c r="T840" s="1"/>
  <c r="T841" s="1"/>
  <c r="T842" s="1"/>
  <c r="T843" s="1"/>
  <c r="T844" s="1"/>
  <c r="T845" s="1"/>
  <c r="T846" s="1"/>
  <c r="T847" s="1"/>
  <c r="T848" s="1"/>
  <c r="T849" s="1"/>
  <c r="T850" s="1"/>
  <c r="T851" s="1"/>
  <c r="T852" s="1"/>
  <c r="T853" s="1"/>
  <c r="T854" s="1"/>
  <c r="T855" s="1"/>
  <c r="T856" s="1"/>
  <c r="T857" s="1"/>
  <c r="T858" s="1"/>
  <c r="T859" s="1"/>
  <c r="T860" s="1"/>
  <c r="T861" s="1"/>
  <c r="T862" s="1"/>
  <c r="T863" s="1"/>
  <c r="T864" s="1"/>
  <c r="T865" s="1"/>
  <c r="T866" s="1"/>
  <c r="T867" s="1"/>
  <c r="T868" s="1"/>
  <c r="T869" s="1"/>
  <c r="T870" s="1"/>
  <c r="T871" s="1"/>
  <c r="T872" s="1"/>
  <c r="T873" s="1"/>
  <c r="T874" s="1"/>
  <c r="T875" s="1"/>
  <c r="T876" s="1"/>
  <c r="T877" s="1"/>
  <c r="T878" s="1"/>
  <c r="T879" s="1"/>
  <c r="T880" s="1"/>
  <c r="T881" s="1"/>
  <c r="T882" s="1"/>
  <c r="T883" s="1"/>
  <c r="T884" s="1"/>
  <c r="T885" s="1"/>
  <c r="T886" s="1"/>
  <c r="T887" s="1"/>
  <c r="T888" s="1"/>
  <c r="T889" s="1"/>
  <c r="T890" s="1"/>
  <c r="T891" s="1"/>
  <c r="T892" s="1"/>
  <c r="T893" s="1"/>
  <c r="T894" s="1"/>
  <c r="T895" s="1"/>
  <c r="T896" s="1"/>
  <c r="T897" s="1"/>
  <c r="T898" s="1"/>
  <c r="T899" s="1"/>
  <c r="T900" s="1"/>
  <c r="T901" s="1"/>
  <c r="T902" s="1"/>
  <c r="T903" s="1"/>
  <c r="T904" s="1"/>
  <c r="T905" s="1"/>
  <c r="T906" s="1"/>
  <c r="T907" s="1"/>
  <c r="T908" s="1"/>
  <c r="T909" s="1"/>
  <c r="T910" s="1"/>
  <c r="T911" s="1"/>
  <c r="T912" s="1"/>
  <c r="T914" s="1"/>
  <c r="T915" s="1"/>
  <c r="T916" s="1"/>
  <c r="T917" s="1"/>
  <c r="T918" s="1"/>
  <c r="T919" s="1"/>
  <c r="T920" s="1"/>
  <c r="T921" s="1"/>
  <c r="T922" s="1"/>
  <c r="T923" s="1"/>
  <c r="T924" s="1"/>
  <c r="T925" s="1"/>
  <c r="T926" s="1"/>
  <c r="T927" s="1"/>
  <c r="T928" s="1"/>
  <c r="T929" s="1"/>
  <c r="T930" s="1"/>
  <c r="T931" s="1"/>
  <c r="T932" s="1"/>
  <c r="T933" s="1"/>
  <c r="T934" s="1"/>
  <c r="T935" s="1"/>
  <c r="T936" s="1"/>
  <c r="T937" s="1"/>
  <c r="T938" s="1"/>
  <c r="T939" s="1"/>
  <c r="T940" s="1"/>
  <c r="T941" s="1"/>
  <c r="T942" s="1"/>
  <c r="T943" s="1"/>
  <c r="T944" s="1"/>
  <c r="T945" s="1"/>
  <c r="T946" s="1"/>
  <c r="T947" s="1"/>
  <c r="T948" s="1"/>
  <c r="T949" s="1"/>
  <c r="T950" s="1"/>
  <c r="T951" s="1"/>
  <c r="T952" s="1"/>
  <c r="T953" s="1"/>
  <c r="T954" s="1"/>
  <c r="T955" s="1"/>
  <c r="T956" s="1"/>
  <c r="T957" s="1"/>
  <c r="T958" s="1"/>
  <c r="T959" s="1"/>
  <c r="T960" s="1"/>
  <c r="T961" s="1"/>
  <c r="T962" s="1"/>
  <c r="T963" s="1"/>
  <c r="T964" s="1"/>
  <c r="T965" s="1"/>
  <c r="T966" s="1"/>
  <c r="T967" s="1"/>
  <c r="T968" s="1"/>
  <c r="T969" s="1"/>
  <c r="T970" s="1"/>
  <c r="T971" s="1"/>
  <c r="T972" s="1"/>
  <c r="T973" s="1"/>
  <c r="T974" s="1"/>
  <c r="T975" s="1"/>
  <c r="T976" s="1"/>
  <c r="T977" s="1"/>
  <c r="T978" s="1"/>
  <c r="T979" s="1"/>
  <c r="T980" s="1"/>
  <c r="T981" s="1"/>
  <c r="T982" s="1"/>
  <c r="T983" s="1"/>
  <c r="T984" s="1"/>
  <c r="T985" s="1"/>
  <c r="T986" s="1"/>
  <c r="T987" s="1"/>
  <c r="T988" s="1"/>
  <c r="T989" s="1"/>
  <c r="T990" s="1"/>
  <c r="T991" s="1"/>
  <c r="T992" s="1"/>
  <c r="T993" s="1"/>
  <c r="T994" s="1"/>
  <c r="T995" s="1"/>
  <c r="T996" s="1"/>
  <c r="T997" s="1"/>
  <c r="T998" s="1"/>
  <c r="T999" s="1"/>
  <c r="T1000" s="1"/>
  <c r="T1001" s="1"/>
  <c r="T1002" s="1"/>
  <c r="T1003" s="1"/>
  <c r="T1004" s="1"/>
  <c r="T1005" s="1"/>
  <c r="T1006" s="1"/>
  <c r="T1007" s="1"/>
  <c r="T1008" s="1"/>
  <c r="T1009" s="1"/>
  <c r="T1010" s="1"/>
  <c r="T1011" s="1"/>
  <c r="T1012" s="1"/>
  <c r="T1013" s="1"/>
  <c r="T1014" s="1"/>
  <c r="T1015" s="1"/>
  <c r="T1016" s="1"/>
  <c r="T1017" s="1"/>
  <c r="T1018" s="1"/>
  <c r="T1019" s="1"/>
  <c r="T1020" s="1"/>
  <c r="T1021" s="1"/>
  <c r="T1022" s="1"/>
  <c r="T1023" s="1"/>
  <c r="T1024" s="1"/>
  <c r="T1025" s="1"/>
  <c r="T1026" s="1"/>
  <c r="T1027" s="1"/>
  <c r="T1028" s="1"/>
  <c r="T1029" s="1"/>
  <c r="O10"/>
  <c r="O11" s="1"/>
  <c r="N11"/>
  <c r="S12" i="2" l="1"/>
  <c r="O12"/>
  <c r="O13" s="1"/>
  <c r="L12"/>
  <c r="M13" s="1"/>
  <c r="Q12"/>
  <c r="Q13" s="1"/>
  <c r="Q11" i="1"/>
  <c r="S13" i="2" l="1"/>
  <c r="P13"/>
  <c r="P14" s="1"/>
  <c r="L13"/>
  <c r="N13"/>
  <c r="N14" s="1"/>
  <c r="P11" i="1"/>
  <c r="Q12" s="1"/>
  <c r="Q14" i="2" l="1"/>
  <c r="Q15" s="1"/>
  <c r="M14"/>
  <c r="O14"/>
  <c r="O15" s="1"/>
  <c r="P12" i="1"/>
  <c r="O12"/>
  <c r="N15" i="2" l="1"/>
  <c r="S14"/>
  <c r="L14" s="1"/>
  <c r="P15"/>
  <c r="P16" s="1"/>
  <c r="P13" i="1"/>
  <c r="Q13"/>
  <c r="Q16" i="2" l="1"/>
  <c r="Q17" s="1"/>
  <c r="M15"/>
  <c r="O16"/>
  <c r="Q14" i="1"/>
  <c r="S15" i="2" l="1"/>
  <c r="L15" s="1"/>
  <c r="M16" s="1"/>
  <c r="N16"/>
  <c r="O17" s="1"/>
  <c r="P17"/>
  <c r="Q18" s="1"/>
  <c r="M11" i="1"/>
  <c r="S11" s="1"/>
  <c r="L11" s="1"/>
  <c r="S16" i="2" l="1"/>
  <c r="P18"/>
  <c r="Q19" s="1"/>
  <c r="N17"/>
  <c r="O18"/>
  <c r="L16"/>
  <c r="M12" i="1"/>
  <c r="N12"/>
  <c r="M17" i="2" l="1"/>
  <c r="P19"/>
  <c r="Q20" s="1"/>
  <c r="O13" i="1"/>
  <c r="N13"/>
  <c r="S12"/>
  <c r="L12" s="1"/>
  <c r="S17" i="2" l="1"/>
  <c r="L17" s="1"/>
  <c r="N18"/>
  <c r="P14" i="1"/>
  <c r="O14"/>
  <c r="M13"/>
  <c r="N14" s="1"/>
  <c r="O19" i="2" l="1"/>
  <c r="M18"/>
  <c r="Q15" i="1"/>
  <c r="P15"/>
  <c r="S13"/>
  <c r="O15"/>
  <c r="P20" i="2" l="1"/>
  <c r="S18"/>
  <c r="L18" s="1"/>
  <c r="M19" s="1"/>
  <c r="N19"/>
  <c r="L13" i="1"/>
  <c r="P16"/>
  <c r="Q16"/>
  <c r="S19" i="2" l="1"/>
  <c r="N20"/>
  <c r="O20"/>
  <c r="P21"/>
  <c r="Q21"/>
  <c r="L19"/>
  <c r="Q17" i="1"/>
  <c r="M14"/>
  <c r="Q22" i="2" l="1"/>
  <c r="M20"/>
  <c r="N21" s="1"/>
  <c r="O21"/>
  <c r="S14" i="1"/>
  <c r="L14" s="1"/>
  <c r="M15" s="1"/>
  <c r="N15"/>
  <c r="O16" s="1"/>
  <c r="P17" s="1"/>
  <c r="S20" i="2" l="1"/>
  <c r="L20" s="1"/>
  <c r="O22"/>
  <c r="P22"/>
  <c r="N16" i="1"/>
  <c r="O17" s="1"/>
  <c r="P18" s="1"/>
  <c r="S15"/>
  <c r="L15" s="1"/>
  <c r="Q18"/>
  <c r="P23" i="2" l="1"/>
  <c r="Q23"/>
  <c r="Q24" s="1"/>
  <c r="M21"/>
  <c r="M16" i="1"/>
  <c r="N17" s="1"/>
  <c r="Q19"/>
  <c r="S21" i="2" l="1"/>
  <c r="L21" s="1"/>
  <c r="N22"/>
  <c r="S16" i="1"/>
  <c r="L16" s="1"/>
  <c r="M17" s="1"/>
  <c r="S17" s="1"/>
  <c r="L17" s="1"/>
  <c r="O18"/>
  <c r="O23" i="2" l="1"/>
  <c r="M22"/>
  <c r="N18" i="1"/>
  <c r="O19" s="1"/>
  <c r="P19"/>
  <c r="M18"/>
  <c r="P24" i="2" l="1"/>
  <c r="S22"/>
  <c r="L22" s="1"/>
  <c r="M23" s="1"/>
  <c r="N23"/>
  <c r="S18" i="1"/>
  <c r="L18" s="1"/>
  <c r="P20"/>
  <c r="Q20"/>
  <c r="N19"/>
  <c r="S23" i="2" l="1"/>
  <c r="N24"/>
  <c r="O24"/>
  <c r="P25"/>
  <c r="Q25"/>
  <c r="L23"/>
  <c r="O20" i="1"/>
  <c r="P21" s="1"/>
  <c r="Q21"/>
  <c r="M19"/>
  <c r="Q26" i="2" l="1"/>
  <c r="M24"/>
  <c r="N25" s="1"/>
  <c r="O25"/>
  <c r="S19" i="1"/>
  <c r="Q22"/>
  <c r="N20"/>
  <c r="O21" s="1"/>
  <c r="P22" s="1"/>
  <c r="S24" i="2" l="1"/>
  <c r="L24" s="1"/>
  <c r="O26"/>
  <c r="P26"/>
  <c r="L19" i="1"/>
  <c r="M20" s="1"/>
  <c r="Q23"/>
  <c r="P27" i="2" l="1"/>
  <c r="Q27"/>
  <c r="Q28" s="1"/>
  <c r="M25"/>
  <c r="S20" i="1"/>
  <c r="N21"/>
  <c r="O22" s="1"/>
  <c r="P23" s="1"/>
  <c r="Q24" s="1"/>
  <c r="L20"/>
  <c r="M21"/>
  <c r="N22" s="1"/>
  <c r="S25" i="2" l="1"/>
  <c r="L25" s="1"/>
  <c r="N26"/>
  <c r="O23" i="1"/>
  <c r="S21"/>
  <c r="L21" s="1"/>
  <c r="O27" i="2" l="1"/>
  <c r="M26"/>
  <c r="M22" i="1"/>
  <c r="P24"/>
  <c r="P28" i="2" l="1"/>
  <c r="S26"/>
  <c r="L26" s="1"/>
  <c r="M27" s="1"/>
  <c r="N27"/>
  <c r="Q25" i="1"/>
  <c r="S22"/>
  <c r="L22" s="1"/>
  <c r="M23" s="1"/>
  <c r="N23"/>
  <c r="S27" i="2" l="1"/>
  <c r="N28"/>
  <c r="O28"/>
  <c r="P29"/>
  <c r="Q29"/>
  <c r="L27"/>
  <c r="N24" i="1"/>
  <c r="O24"/>
  <c r="S23"/>
  <c r="L23" s="1"/>
  <c r="Q30" i="2" l="1"/>
  <c r="O29"/>
  <c r="P30" s="1"/>
  <c r="Q31" s="1"/>
  <c r="M28"/>
  <c r="N29" s="1"/>
  <c r="M24" i="1"/>
  <c r="S24" s="1"/>
  <c r="L24" s="1"/>
  <c r="O25"/>
  <c r="P25"/>
  <c r="O30" i="2" l="1"/>
  <c r="P31" s="1"/>
  <c r="Q32" s="1"/>
  <c r="S28"/>
  <c r="L28" s="1"/>
  <c r="M29" s="1"/>
  <c r="N30" s="1"/>
  <c r="N25" i="1"/>
  <c r="O26" s="1"/>
  <c r="P26"/>
  <c r="Q26"/>
  <c r="Q27" s="1"/>
  <c r="M25"/>
  <c r="N26" s="1"/>
  <c r="S29" i="2" l="1"/>
  <c r="L29" s="1"/>
  <c r="O31"/>
  <c r="O27" i="1"/>
  <c r="P27"/>
  <c r="S25"/>
  <c r="L25" s="1"/>
  <c r="M30" i="2" l="1"/>
  <c r="P32"/>
  <c r="P28" i="1"/>
  <c r="M26"/>
  <c r="N27" s="1"/>
  <c r="O28" s="1"/>
  <c r="Q28"/>
  <c r="Q29" s="1"/>
  <c r="S26"/>
  <c r="L26" s="1"/>
  <c r="Q33" i="2" l="1"/>
  <c r="S30"/>
  <c r="L30" s="1"/>
  <c r="N31"/>
  <c r="P29" i="1"/>
  <c r="M27"/>
  <c r="O32" i="2" l="1"/>
  <c r="M31"/>
  <c r="N32" s="1"/>
  <c r="S27" i="1"/>
  <c r="L27" s="1"/>
  <c r="Q30"/>
  <c r="N28"/>
  <c r="S31" i="2" l="1"/>
  <c r="L31" s="1"/>
  <c r="O33"/>
  <c r="P33"/>
  <c r="O29" i="1"/>
  <c r="M28"/>
  <c r="P34" i="2" l="1"/>
  <c r="Q34"/>
  <c r="M32"/>
  <c r="P30" i="1"/>
  <c r="S28"/>
  <c r="L28" s="1"/>
  <c r="M29" s="1"/>
  <c r="N29"/>
  <c r="Q35" i="2" l="1"/>
  <c r="S32"/>
  <c r="L32" s="1"/>
  <c r="N33"/>
  <c r="N30" i="1"/>
  <c r="O30"/>
  <c r="P31" s="1"/>
  <c r="S29"/>
  <c r="L29" s="1"/>
  <c r="Q31"/>
  <c r="O34" i="2" l="1"/>
  <c r="M33"/>
  <c r="O31" i="1"/>
  <c r="P32" s="1"/>
  <c r="Q32"/>
  <c r="M30"/>
  <c r="P35" i="2" l="1"/>
  <c r="S33"/>
  <c r="L33" s="1"/>
  <c r="M34" s="1"/>
  <c r="N34"/>
  <c r="Q33" i="1"/>
  <c r="S30"/>
  <c r="L30" s="1"/>
  <c r="M31" s="1"/>
  <c r="N31"/>
  <c r="S34" i="2" l="1"/>
  <c r="N35"/>
  <c r="O35"/>
  <c r="P36" s="1"/>
  <c r="Q36"/>
  <c r="L34"/>
  <c r="N32" i="1"/>
  <c r="O32"/>
  <c r="S31"/>
  <c r="L31" s="1"/>
  <c r="Q37" i="2" l="1"/>
  <c r="O36"/>
  <c r="P37" s="1"/>
  <c r="M35"/>
  <c r="O33" i="1"/>
  <c r="P33"/>
  <c r="M32"/>
  <c r="Q38" i="2" l="1"/>
  <c r="S35"/>
  <c r="L35" s="1"/>
  <c r="N36"/>
  <c r="S32" i="1"/>
  <c r="P34"/>
  <c r="Q34"/>
  <c r="N33"/>
  <c r="O34" s="1"/>
  <c r="O37" i="2" l="1"/>
  <c r="M36"/>
  <c r="L32" i="1"/>
  <c r="M33" s="1"/>
  <c r="P35"/>
  <c r="Q35"/>
  <c r="P38" i="2" l="1"/>
  <c r="S36"/>
  <c r="L36" s="1"/>
  <c r="M37" s="1"/>
  <c r="N37"/>
  <c r="N34" i="1"/>
  <c r="O35" s="1"/>
  <c r="P36" s="1"/>
  <c r="S33"/>
  <c r="L33"/>
  <c r="M34" s="1"/>
  <c r="Q36"/>
  <c r="S37" i="2" l="1"/>
  <c r="N38"/>
  <c r="O38"/>
  <c r="P39"/>
  <c r="Q39"/>
  <c r="L37"/>
  <c r="Q37" i="1"/>
  <c r="S34"/>
  <c r="L34" s="1"/>
  <c r="N35"/>
  <c r="Q40" i="2" l="1"/>
  <c r="O39"/>
  <c r="P40" s="1"/>
  <c r="M38"/>
  <c r="N39" s="1"/>
  <c r="M35" i="1"/>
  <c r="N36" s="1"/>
  <c r="O36"/>
  <c r="Q41" i="2" l="1"/>
  <c r="O40"/>
  <c r="S38"/>
  <c r="L38" s="1"/>
  <c r="P41"/>
  <c r="Q42" s="1"/>
  <c r="S35" i="1"/>
  <c r="L35" s="1"/>
  <c r="M36" s="1"/>
  <c r="O37"/>
  <c r="P37"/>
  <c r="M39" i="2" l="1"/>
  <c r="S36" i="1"/>
  <c r="L36" s="1"/>
  <c r="M37" s="1"/>
  <c r="N38" s="1"/>
  <c r="N37"/>
  <c r="O38"/>
  <c r="P38"/>
  <c r="Q38"/>
  <c r="S39" i="2" l="1"/>
  <c r="L39" s="1"/>
  <c r="M40" s="1"/>
  <c r="N40"/>
  <c r="Q39" i="1"/>
  <c r="O39"/>
  <c r="S37"/>
  <c r="L37" s="1"/>
  <c r="M38" s="1"/>
  <c r="N39" s="1"/>
  <c r="P39"/>
  <c r="S40" i="2" l="1"/>
  <c r="N41"/>
  <c r="O41"/>
  <c r="L40"/>
  <c r="M41" s="1"/>
  <c r="P40" i="1"/>
  <c r="Q40"/>
  <c r="S38"/>
  <c r="L38" s="1"/>
  <c r="O40"/>
  <c r="S41" i="2" l="1"/>
  <c r="N42"/>
  <c r="O42"/>
  <c r="P42"/>
  <c r="L41"/>
  <c r="M42" s="1"/>
  <c r="Q41" i="1"/>
  <c r="M39"/>
  <c r="P41"/>
  <c r="S42" i="2" l="1"/>
  <c r="P43"/>
  <c r="Q43"/>
  <c r="Q44" s="1"/>
  <c r="N43"/>
  <c r="L42"/>
  <c r="M43" s="1"/>
  <c r="O43"/>
  <c r="O44" s="1"/>
  <c r="Q42" i="1"/>
  <c r="S39"/>
  <c r="L39" s="1"/>
  <c r="N40"/>
  <c r="S43" i="2" l="1"/>
  <c r="L43" s="1"/>
  <c r="M44" s="1"/>
  <c r="N44"/>
  <c r="P44"/>
  <c r="P45" s="1"/>
  <c r="O41" i="1"/>
  <c r="M40"/>
  <c r="Q45" i="2" l="1"/>
  <c r="Q46" s="1"/>
  <c r="O45"/>
  <c r="S44"/>
  <c r="P46"/>
  <c r="L44"/>
  <c r="M45" s="1"/>
  <c r="N45"/>
  <c r="P42" i="1"/>
  <c r="S40"/>
  <c r="L40" s="1"/>
  <c r="N41"/>
  <c r="O42" s="1"/>
  <c r="S45" i="2" l="1"/>
  <c r="N46"/>
  <c r="O46"/>
  <c r="L45"/>
  <c r="M46" s="1"/>
  <c r="Q47"/>
  <c r="P43" i="1"/>
  <c r="Q43"/>
  <c r="M41"/>
  <c r="O47" i="2" l="1"/>
  <c r="S46"/>
  <c r="N47"/>
  <c r="L46"/>
  <c r="M47" s="1"/>
  <c r="P47"/>
  <c r="P48" s="1"/>
  <c r="Q44" i="1"/>
  <c r="S41"/>
  <c r="L41" s="1"/>
  <c r="N42"/>
  <c r="O48" i="2" l="1"/>
  <c r="S47"/>
  <c r="Q48"/>
  <c r="Q49" s="1"/>
  <c r="L47"/>
  <c r="M48" s="1"/>
  <c r="N48"/>
  <c r="O43" i="1"/>
  <c r="M42"/>
  <c r="P49" i="2" l="1"/>
  <c r="Q50" s="1"/>
  <c r="S48"/>
  <c r="N49"/>
  <c r="O49"/>
  <c r="L48"/>
  <c r="M49" s="1"/>
  <c r="P50"/>
  <c r="P44" i="1"/>
  <c r="S42"/>
  <c r="L42" s="1"/>
  <c r="M43" s="1"/>
  <c r="N43"/>
  <c r="O50" i="2" l="1"/>
  <c r="P51" s="1"/>
  <c r="S49"/>
  <c r="N50"/>
  <c r="L49"/>
  <c r="M50" s="1"/>
  <c r="Q51"/>
  <c r="N44" i="1"/>
  <c r="O44"/>
  <c r="P45" s="1"/>
  <c r="S43"/>
  <c r="L43" s="1"/>
  <c r="Q45"/>
  <c r="Q52" i="2" l="1"/>
  <c r="S50"/>
  <c r="N51"/>
  <c r="L50"/>
  <c r="O51"/>
  <c r="O45" i="1"/>
  <c r="P46" s="1"/>
  <c r="Q46"/>
  <c r="M44"/>
  <c r="M51" i="2" l="1"/>
  <c r="N52" s="1"/>
  <c r="O52"/>
  <c r="P52"/>
  <c r="S44" i="1"/>
  <c r="N45"/>
  <c r="Q47"/>
  <c r="O53" i="2" l="1"/>
  <c r="P53"/>
  <c r="Q53"/>
  <c r="Q54" s="1"/>
  <c r="S51"/>
  <c r="L51" s="1"/>
  <c r="L44" i="1"/>
  <c r="M45" s="1"/>
  <c r="O46"/>
  <c r="M52" i="2" l="1"/>
  <c r="P54"/>
  <c r="Q55" s="1"/>
  <c r="S45" i="1"/>
  <c r="L45" s="1"/>
  <c r="M46" s="1"/>
  <c r="N46"/>
  <c r="O47"/>
  <c r="P47"/>
  <c r="S52" i="2" l="1"/>
  <c r="L52" s="1"/>
  <c r="N53"/>
  <c r="S46" i="1"/>
  <c r="L46" s="1"/>
  <c r="P48"/>
  <c r="Q48"/>
  <c r="N47"/>
  <c r="O54" i="2" l="1"/>
  <c r="M53"/>
  <c r="O48" i="1"/>
  <c r="P49" s="1"/>
  <c r="Q49"/>
  <c r="M47"/>
  <c r="P55" i="2" l="1"/>
  <c r="S53"/>
  <c r="L53" s="1"/>
  <c r="M54" s="1"/>
  <c r="N54"/>
  <c r="S47" i="1"/>
  <c r="Q50"/>
  <c r="N48"/>
  <c r="O49" s="1"/>
  <c r="P50" s="1"/>
  <c r="S54" i="2" l="1"/>
  <c r="N55"/>
  <c r="O55"/>
  <c r="P56"/>
  <c r="Q56"/>
  <c r="L54"/>
  <c r="L47" i="1"/>
  <c r="M48" s="1"/>
  <c r="Q51"/>
  <c r="Q57" i="2" l="1"/>
  <c r="O56"/>
  <c r="P57" s="1"/>
  <c r="M55"/>
  <c r="N56" s="1"/>
  <c r="S48" i="1"/>
  <c r="N49"/>
  <c r="O50" s="1"/>
  <c r="P51" s="1"/>
  <c r="L48"/>
  <c r="M49" s="1"/>
  <c r="N50" s="1"/>
  <c r="Q52"/>
  <c r="Q58" i="2" l="1"/>
  <c r="O57"/>
  <c r="S55"/>
  <c r="L55" s="1"/>
  <c r="P58"/>
  <c r="Q59" s="1"/>
  <c r="O51" i="1"/>
  <c r="S49"/>
  <c r="L49" s="1"/>
  <c r="M56" i="2" l="1"/>
  <c r="M50" i="1"/>
  <c r="P52"/>
  <c r="S56" i="2" l="1"/>
  <c r="L56" s="1"/>
  <c r="M57" s="1"/>
  <c r="N57"/>
  <c r="Q53" i="1"/>
  <c r="S50"/>
  <c r="L50" s="1"/>
  <c r="N51"/>
  <c r="S57" i="2" l="1"/>
  <c r="N58"/>
  <c r="O58"/>
  <c r="L57"/>
  <c r="M58" s="1"/>
  <c r="O52" i="1"/>
  <c r="M51"/>
  <c r="S58" i="2" l="1"/>
  <c r="N59"/>
  <c r="O59"/>
  <c r="P59"/>
  <c r="L58"/>
  <c r="M59" s="1"/>
  <c r="P53" i="1"/>
  <c r="S51"/>
  <c r="L51" s="1"/>
  <c r="M52" s="1"/>
  <c r="N52"/>
  <c r="S59" i="2" l="1"/>
  <c r="P60"/>
  <c r="Q60"/>
  <c r="N60"/>
  <c r="L59"/>
  <c r="M60" s="1"/>
  <c r="O60"/>
  <c r="O61" s="1"/>
  <c r="N53" i="1"/>
  <c r="O53"/>
  <c r="P54" s="1"/>
  <c r="S52"/>
  <c r="L52" s="1"/>
  <c r="Q54"/>
  <c r="S60" i="2" l="1"/>
  <c r="N61"/>
  <c r="O62" s="1"/>
  <c r="P61"/>
  <c r="L60"/>
  <c r="M61" s="1"/>
  <c r="Q61"/>
  <c r="Q62" s="1"/>
  <c r="O54" i="1"/>
  <c r="P55" s="1"/>
  <c r="Q55"/>
  <c r="M53"/>
  <c r="S61" i="2" l="1"/>
  <c r="P62"/>
  <c r="P63" s="1"/>
  <c r="L61"/>
  <c r="M62" s="1"/>
  <c r="N62"/>
  <c r="Q56" i="1"/>
  <c r="S53"/>
  <c r="L53" s="1"/>
  <c r="M54" s="1"/>
  <c r="N54"/>
  <c r="S62" i="2" l="1"/>
  <c r="L62" s="1"/>
  <c r="M63" s="1"/>
  <c r="N63"/>
  <c r="O63"/>
  <c r="Q63"/>
  <c r="Q64" s="1"/>
  <c r="N55" i="1"/>
  <c r="O55"/>
  <c r="S54"/>
  <c r="L54" s="1"/>
  <c r="O64" i="2" l="1"/>
  <c r="S63"/>
  <c r="N64"/>
  <c r="L63"/>
  <c r="M64" s="1"/>
  <c r="P64"/>
  <c r="P65" s="1"/>
  <c r="O56" i="1"/>
  <c r="P56"/>
  <c r="M55"/>
  <c r="O65" i="2" l="1"/>
  <c r="S64"/>
  <c r="Q65"/>
  <c r="Q66" s="1"/>
  <c r="L64"/>
  <c r="M65" s="1"/>
  <c r="N65"/>
  <c r="S55" i="1"/>
  <c r="L55" s="1"/>
  <c r="P57"/>
  <c r="Q57"/>
  <c r="N56"/>
  <c r="O57" s="1"/>
  <c r="S65" i="2" l="1"/>
  <c r="N66"/>
  <c r="O66"/>
  <c r="L65"/>
  <c r="M66" s="1"/>
  <c r="P66"/>
  <c r="P67" s="1"/>
  <c r="P58" i="1"/>
  <c r="Q58"/>
  <c r="M56"/>
  <c r="S66" i="2" l="1"/>
  <c r="L66" s="1"/>
  <c r="M67" s="1"/>
  <c r="O67"/>
  <c r="N67"/>
  <c r="Q67"/>
  <c r="Q68" s="1"/>
  <c r="Q59" i="1"/>
  <c r="S56"/>
  <c r="L56" s="1"/>
  <c r="N57"/>
  <c r="O68" i="2" l="1"/>
  <c r="S67"/>
  <c r="P68"/>
  <c r="P69" s="1"/>
  <c r="L67"/>
  <c r="N68"/>
  <c r="O58" i="1"/>
  <c r="M57"/>
  <c r="O69" i="2" l="1"/>
  <c r="Q69"/>
  <c r="Q70" s="1"/>
  <c r="M68"/>
  <c r="P70"/>
  <c r="S57" i="1"/>
  <c r="L57" s="1"/>
  <c r="N58"/>
  <c r="P59"/>
  <c r="S68" i="2" l="1"/>
  <c r="L68" s="1"/>
  <c r="M69" s="1"/>
  <c r="Q71"/>
  <c r="N69"/>
  <c r="Q60" i="1"/>
  <c r="O59"/>
  <c r="M58"/>
  <c r="S69" i="2" l="1"/>
  <c r="N70"/>
  <c r="O70"/>
  <c r="L69"/>
  <c r="M70" s="1"/>
  <c r="P60" i="1"/>
  <c r="Q61" s="1"/>
  <c r="S58"/>
  <c r="L58" s="1"/>
  <c r="M59" s="1"/>
  <c r="N59"/>
  <c r="S70" i="2" l="1"/>
  <c r="O71"/>
  <c r="P71"/>
  <c r="N71"/>
  <c r="L70"/>
  <c r="M71" s="1"/>
  <c r="N60" i="1"/>
  <c r="O60"/>
  <c r="S59"/>
  <c r="L59" s="1"/>
  <c r="S71" i="2" l="1"/>
  <c r="N72"/>
  <c r="O72"/>
  <c r="P72"/>
  <c r="Q72"/>
  <c r="L71"/>
  <c r="O61" i="1"/>
  <c r="M60"/>
  <c r="P61"/>
  <c r="Q73" i="2" l="1"/>
  <c r="Q74" s="1"/>
  <c r="P73"/>
  <c r="M72"/>
  <c r="N73" s="1"/>
  <c r="O73"/>
  <c r="P62" i="1"/>
  <c r="Q62"/>
  <c r="S60"/>
  <c r="L60" s="1"/>
  <c r="M61" s="1"/>
  <c r="N61"/>
  <c r="S72" i="2" l="1"/>
  <c r="L72" s="1"/>
  <c r="M73" s="1"/>
  <c r="O74"/>
  <c r="P74"/>
  <c r="P75" s="1"/>
  <c r="Q63" i="1"/>
  <c r="N62"/>
  <c r="O62"/>
  <c r="S61"/>
  <c r="L61" s="1"/>
  <c r="S73" i="2" l="1"/>
  <c r="N74"/>
  <c r="O75" s="1"/>
  <c r="L73"/>
  <c r="M74" s="1"/>
  <c r="Q75"/>
  <c r="Q76" s="1"/>
  <c r="O63" i="1"/>
  <c r="P63"/>
  <c r="M62"/>
  <c r="N63" s="1"/>
  <c r="Q64"/>
  <c r="S74" i="2" l="1"/>
  <c r="N75"/>
  <c r="L74"/>
  <c r="M75" s="1"/>
  <c r="P76"/>
  <c r="P64" i="1"/>
  <c r="Q65" s="1"/>
  <c r="O64"/>
  <c r="S62"/>
  <c r="L62" s="1"/>
  <c r="S75" i="2" l="1"/>
  <c r="N76"/>
  <c r="Q77"/>
  <c r="L75"/>
  <c r="M76" s="1"/>
  <c r="O76"/>
  <c r="O77" s="1"/>
  <c r="M63" i="1"/>
  <c r="P65"/>
  <c r="S76" i="2" l="1"/>
  <c r="P77"/>
  <c r="P78" s="1"/>
  <c r="L76"/>
  <c r="M77" s="1"/>
  <c r="N77"/>
  <c r="Q66" i="1"/>
  <c r="S63"/>
  <c r="L63" s="1"/>
  <c r="M64" s="1"/>
  <c r="N64"/>
  <c r="S77" i="2" l="1"/>
  <c r="L77" s="1"/>
  <c r="M78" s="1"/>
  <c r="N78"/>
  <c r="O78"/>
  <c r="Q78"/>
  <c r="Q79" s="1"/>
  <c r="N65" i="1"/>
  <c r="O65"/>
  <c r="S64"/>
  <c r="L64" s="1"/>
  <c r="O79" i="2" l="1"/>
  <c r="S78"/>
  <c r="N79"/>
  <c r="L78"/>
  <c r="M79" s="1"/>
  <c r="P79"/>
  <c r="P80" s="1"/>
  <c r="O66" i="1"/>
  <c r="P66"/>
  <c r="M65"/>
  <c r="O80" i="2" l="1"/>
  <c r="S79"/>
  <c r="Q80"/>
  <c r="Q81" s="1"/>
  <c r="L79"/>
  <c r="M80" s="1"/>
  <c r="N80"/>
  <c r="S65" i="1"/>
  <c r="P67"/>
  <c r="Q67"/>
  <c r="N66"/>
  <c r="O67" s="1"/>
  <c r="S80" i="2" l="1"/>
  <c r="L80" s="1"/>
  <c r="M81" s="1"/>
  <c r="N81"/>
  <c r="O81"/>
  <c r="P81"/>
  <c r="L65" i="1"/>
  <c r="M66" s="1"/>
  <c r="P68"/>
  <c r="Q68"/>
  <c r="P82" i="2" l="1"/>
  <c r="S81"/>
  <c r="O82"/>
  <c r="N82"/>
  <c r="L81"/>
  <c r="M82" s="1"/>
  <c r="Q82"/>
  <c r="Q83" s="1"/>
  <c r="S66" i="1"/>
  <c r="N67"/>
  <c r="O68" s="1"/>
  <c r="P69" s="1"/>
  <c r="L66"/>
  <c r="Q69"/>
  <c r="M67"/>
  <c r="S82" i="2" l="1"/>
  <c r="L82" s="1"/>
  <c r="M83" s="1"/>
  <c r="P83"/>
  <c r="Q84" s="1"/>
  <c r="O83"/>
  <c r="N83"/>
  <c r="Q70" i="1"/>
  <c r="S67"/>
  <c r="L67" s="1"/>
  <c r="N68"/>
  <c r="S83" i="2" l="1"/>
  <c r="N84"/>
  <c r="O84"/>
  <c r="L83"/>
  <c r="P84"/>
  <c r="P85" s="1"/>
  <c r="M68" i="1"/>
  <c r="N69" s="1"/>
  <c r="O69"/>
  <c r="O85" i="2" l="1"/>
  <c r="Q85"/>
  <c r="Q86" s="1"/>
  <c r="M84"/>
  <c r="S68" i="1"/>
  <c r="L68" s="1"/>
  <c r="O70"/>
  <c r="P70"/>
  <c r="P86" i="2" l="1"/>
  <c r="S84"/>
  <c r="L84" s="1"/>
  <c r="N85"/>
  <c r="Q87"/>
  <c r="O86"/>
  <c r="P87" s="1"/>
  <c r="M69" i="1"/>
  <c r="P71"/>
  <c r="Q71"/>
  <c r="Q88" i="2" l="1"/>
  <c r="M85"/>
  <c r="N70" i="1"/>
  <c r="S69"/>
  <c r="L69" s="1"/>
  <c r="Q72"/>
  <c r="S85" i="2" l="1"/>
  <c r="L85" s="1"/>
  <c r="M86" s="1"/>
  <c r="N86"/>
  <c r="M70" i="1"/>
  <c r="S70" s="1"/>
  <c r="L70" s="1"/>
  <c r="O71"/>
  <c r="S86" i="2" l="1"/>
  <c r="L86" s="1"/>
  <c r="M87" s="1"/>
  <c r="N87"/>
  <c r="O87"/>
  <c r="P72" i="1"/>
  <c r="M71"/>
  <c r="N71"/>
  <c r="O72" s="1"/>
  <c r="S71"/>
  <c r="L71" s="1"/>
  <c r="S87" i="2" l="1"/>
  <c r="N88"/>
  <c r="O88"/>
  <c r="P88"/>
  <c r="L87"/>
  <c r="M88" s="1"/>
  <c r="Q73" i="1"/>
  <c r="P73"/>
  <c r="N72"/>
  <c r="O73" s="1"/>
  <c r="M72"/>
  <c r="S88" i="2" l="1"/>
  <c r="P89"/>
  <c r="Q89"/>
  <c r="N89"/>
  <c r="L88"/>
  <c r="M89" s="1"/>
  <c r="O89"/>
  <c r="O90" s="1"/>
  <c r="Q74" i="1"/>
  <c r="P74"/>
  <c r="S72"/>
  <c r="L72" s="1"/>
  <c r="N73"/>
  <c r="O74" s="1"/>
  <c r="S89" i="2" l="1"/>
  <c r="N90"/>
  <c r="O91" s="1"/>
  <c r="P90"/>
  <c r="L89"/>
  <c r="M90" s="1"/>
  <c r="Q90"/>
  <c r="Q91" s="1"/>
  <c r="P75" i="1"/>
  <c r="Q75"/>
  <c r="M73"/>
  <c r="S90" i="2" l="1"/>
  <c r="P91"/>
  <c r="P92" s="1"/>
  <c r="L90"/>
  <c r="M91" s="1"/>
  <c r="N91"/>
  <c r="Q76" i="1"/>
  <c r="S73"/>
  <c r="L73" s="1"/>
  <c r="N74"/>
  <c r="S91" i="2" l="1"/>
  <c r="L91" s="1"/>
  <c r="M92" s="1"/>
  <c r="N92"/>
  <c r="O92"/>
  <c r="O93" s="1"/>
  <c r="Q92"/>
  <c r="Q93" s="1"/>
  <c r="O75" i="1"/>
  <c r="M74"/>
  <c r="S92" i="2" l="1"/>
  <c r="N93"/>
  <c r="L92"/>
  <c r="M93" s="1"/>
  <c r="P93"/>
  <c r="P94" s="1"/>
  <c r="P76" i="1"/>
  <c r="S74"/>
  <c r="L74" s="1"/>
  <c r="N75"/>
  <c r="O76" s="1"/>
  <c r="O94" i="2" l="1"/>
  <c r="S93"/>
  <c r="Q94"/>
  <c r="Q95" s="1"/>
  <c r="L93"/>
  <c r="M94" s="1"/>
  <c r="N94"/>
  <c r="P77" i="1"/>
  <c r="Q77"/>
  <c r="M75"/>
  <c r="S94" i="2" l="1"/>
  <c r="L94" s="1"/>
  <c r="M95" s="1"/>
  <c r="N95"/>
  <c r="O95"/>
  <c r="P95"/>
  <c r="Q78" i="1"/>
  <c r="S75"/>
  <c r="L75" s="1"/>
  <c r="N76"/>
  <c r="P96" i="2" l="1"/>
  <c r="S95"/>
  <c r="O96"/>
  <c r="O97" s="1"/>
  <c r="N96"/>
  <c r="L95"/>
  <c r="M96" s="1"/>
  <c r="Q96"/>
  <c r="O77" i="1"/>
  <c r="M76"/>
  <c r="Q97" i="2" l="1"/>
  <c r="S96"/>
  <c r="N97"/>
  <c r="O98" s="1"/>
  <c r="P97"/>
  <c r="L96"/>
  <c r="M97" s="1"/>
  <c r="P78" i="1"/>
  <c r="S76"/>
  <c r="L76" s="1"/>
  <c r="N77"/>
  <c r="O78" s="1"/>
  <c r="P98" i="2" l="1"/>
  <c r="S97"/>
  <c r="Q98"/>
  <c r="Q99" s="1"/>
  <c r="L97"/>
  <c r="M98" s="1"/>
  <c r="N98"/>
  <c r="P79" i="1"/>
  <c r="Q79"/>
  <c r="M77"/>
  <c r="S98" i="2" l="1"/>
  <c r="L98" s="1"/>
  <c r="M99" s="1"/>
  <c r="N99"/>
  <c r="O99"/>
  <c r="P99"/>
  <c r="Q80" i="1"/>
  <c r="S77"/>
  <c r="L77" s="1"/>
  <c r="N78"/>
  <c r="P100" i="2" l="1"/>
  <c r="S99"/>
  <c r="O100"/>
  <c r="N100"/>
  <c r="L99"/>
  <c r="M100" s="1"/>
  <c r="Q100"/>
  <c r="O79" i="1"/>
  <c r="M78"/>
  <c r="Q101" i="2" l="1"/>
  <c r="O101"/>
  <c r="S100"/>
  <c r="P101"/>
  <c r="P102" s="1"/>
  <c r="L100"/>
  <c r="M101" s="1"/>
  <c r="N101"/>
  <c r="P80" i="1"/>
  <c r="S78"/>
  <c r="L78" s="1"/>
  <c r="M79" s="1"/>
  <c r="N79"/>
  <c r="S101" i="2" l="1"/>
  <c r="N102"/>
  <c r="O102"/>
  <c r="Q102"/>
  <c r="Q103" s="1"/>
  <c r="L101"/>
  <c r="M102" s="1"/>
  <c r="N80" i="1"/>
  <c r="O80"/>
  <c r="P81" s="1"/>
  <c r="S79"/>
  <c r="L79" s="1"/>
  <c r="Q81"/>
  <c r="P103" i="2" l="1"/>
  <c r="O103"/>
  <c r="P104" s="1"/>
  <c r="S102"/>
  <c r="Q104"/>
  <c r="N103"/>
  <c r="L102"/>
  <c r="O104"/>
  <c r="O81" i="1"/>
  <c r="P82" s="1"/>
  <c r="Q82"/>
  <c r="M80"/>
  <c r="Q105" i="2" l="1"/>
  <c r="P105"/>
  <c r="M103"/>
  <c r="Q83" i="1"/>
  <c r="S80"/>
  <c r="L80" s="1"/>
  <c r="M81" s="1"/>
  <c r="N81"/>
  <c r="S103" i="2" l="1"/>
  <c r="L103" s="1"/>
  <c r="N104"/>
  <c r="Q106"/>
  <c r="N82" i="1"/>
  <c r="O82"/>
  <c r="S81"/>
  <c r="L81" s="1"/>
  <c r="O105" i="2" l="1"/>
  <c r="M104"/>
  <c r="M82" i="1"/>
  <c r="S82" s="1"/>
  <c r="L82" s="1"/>
  <c r="O83"/>
  <c r="P83"/>
  <c r="S104" i="2" l="1"/>
  <c r="L104" s="1"/>
  <c r="M105" s="1"/>
  <c r="N105"/>
  <c r="O106"/>
  <c r="P106"/>
  <c r="N83" i="1"/>
  <c r="O84" s="1"/>
  <c r="P84"/>
  <c r="Q84"/>
  <c r="M83"/>
  <c r="S105" i="2" l="1"/>
  <c r="L105" s="1"/>
  <c r="P107"/>
  <c r="Q107"/>
  <c r="Q108" s="1"/>
  <c r="N106"/>
  <c r="O107"/>
  <c r="Q85" i="1"/>
  <c r="S83"/>
  <c r="L83" s="1"/>
  <c r="N84"/>
  <c r="O85" s="1"/>
  <c r="P85"/>
  <c r="P108" i="2" l="1"/>
  <c r="M106"/>
  <c r="Q109"/>
  <c r="P86" i="1"/>
  <c r="Q86"/>
  <c r="M84"/>
  <c r="N85" s="1"/>
  <c r="S106" i="2" l="1"/>
  <c r="L106" s="1"/>
  <c r="N107"/>
  <c r="Q87" i="1"/>
  <c r="O86"/>
  <c r="S84"/>
  <c r="L84" s="1"/>
  <c r="O108" i="2" l="1"/>
  <c r="M107"/>
  <c r="M85" i="1"/>
  <c r="P87"/>
  <c r="P109" i="2" l="1"/>
  <c r="S107"/>
  <c r="L107" s="1"/>
  <c r="M108" s="1"/>
  <c r="N108"/>
  <c r="Q88" i="1"/>
  <c r="S85"/>
  <c r="L85" s="1"/>
  <c r="M86" s="1"/>
  <c r="N86"/>
  <c r="S108" i="2" l="1"/>
  <c r="N109"/>
  <c r="O109"/>
  <c r="P110"/>
  <c r="Q110"/>
  <c r="L108"/>
  <c r="N87" i="1"/>
  <c r="O87"/>
  <c r="S86"/>
  <c r="L86" s="1"/>
  <c r="Q111" i="2" l="1"/>
  <c r="O110"/>
  <c r="P111" s="1"/>
  <c r="Q112" s="1"/>
  <c r="M109"/>
  <c r="N110" s="1"/>
  <c r="O88" i="1"/>
  <c r="P88"/>
  <c r="M87"/>
  <c r="O111" i="2" l="1"/>
  <c r="S109"/>
  <c r="L109" s="1"/>
  <c r="M110" s="1"/>
  <c r="N111" s="1"/>
  <c r="P112"/>
  <c r="Q113" s="1"/>
  <c r="S87" i="1"/>
  <c r="P89"/>
  <c r="Q89"/>
  <c r="N88"/>
  <c r="O89" s="1"/>
  <c r="S110" i="2" l="1"/>
  <c r="L110" s="1"/>
  <c r="O112"/>
  <c r="L87" i="1"/>
  <c r="M88" s="1"/>
  <c r="P90"/>
  <c r="Q90"/>
  <c r="M111" i="2" l="1"/>
  <c r="P113"/>
  <c r="S88" i="1"/>
  <c r="N89"/>
  <c r="O90" s="1"/>
  <c r="P91" s="1"/>
  <c r="L88"/>
  <c r="Q91"/>
  <c r="M89"/>
  <c r="Q114" i="2" l="1"/>
  <c r="S111"/>
  <c r="L111" s="1"/>
  <c r="N112"/>
  <c r="Q92" i="1"/>
  <c r="S89"/>
  <c r="L89" s="1"/>
  <c r="N90"/>
  <c r="O113" i="2" l="1"/>
  <c r="M112"/>
  <c r="N113" s="1"/>
  <c r="M90" i="1"/>
  <c r="N91" s="1"/>
  <c r="O91"/>
  <c r="S112" i="2" l="1"/>
  <c r="L112" s="1"/>
  <c r="O114"/>
  <c r="P114"/>
  <c r="S90" i="1"/>
  <c r="L90" s="1"/>
  <c r="M91" s="1"/>
  <c r="N92" s="1"/>
  <c r="O92"/>
  <c r="P92"/>
  <c r="P115" i="2" l="1"/>
  <c r="Q115"/>
  <c r="M113"/>
  <c r="S91" i="1"/>
  <c r="L91" s="1"/>
  <c r="M92" s="1"/>
  <c r="N93" s="1"/>
  <c r="O93"/>
  <c r="P93"/>
  <c r="Q93"/>
  <c r="Q116" i="2" l="1"/>
  <c r="S113"/>
  <c r="L113" s="1"/>
  <c r="M114" s="1"/>
  <c r="N114"/>
  <c r="Q94" i="1"/>
  <c r="O94"/>
  <c r="S92"/>
  <c r="L92" s="1"/>
  <c r="P94"/>
  <c r="S114" i="2" l="1"/>
  <c r="N115"/>
  <c r="O115"/>
  <c r="L114"/>
  <c r="M93" i="1"/>
  <c r="N94" s="1"/>
  <c r="O95" s="1"/>
  <c r="P95"/>
  <c r="Q95"/>
  <c r="M115" i="2" l="1"/>
  <c r="O116"/>
  <c r="P116"/>
  <c r="S93" i="1"/>
  <c r="L93" s="1"/>
  <c r="M94" s="1"/>
  <c r="Q96"/>
  <c r="P96"/>
  <c r="P117" i="2" l="1"/>
  <c r="Q117"/>
  <c r="S115"/>
  <c r="L115" s="1"/>
  <c r="N116"/>
  <c r="O117" s="1"/>
  <c r="Q97" i="1"/>
  <c r="S94"/>
  <c r="L94" s="1"/>
  <c r="M95" s="1"/>
  <c r="N95"/>
  <c r="Q118" i="2" l="1"/>
  <c r="M116"/>
  <c r="P118"/>
  <c r="N117"/>
  <c r="Q119"/>
  <c r="N96" i="1"/>
  <c r="O96"/>
  <c r="S95"/>
  <c r="L95" s="1"/>
  <c r="S116" i="2" l="1"/>
  <c r="L116" s="1"/>
  <c r="M117" s="1"/>
  <c r="O118"/>
  <c r="P119"/>
  <c r="Q120" s="1"/>
  <c r="M96" i="1"/>
  <c r="S96" s="1"/>
  <c r="L96" s="1"/>
  <c r="O97"/>
  <c r="P97"/>
  <c r="S117" i="2" l="1"/>
  <c r="N118"/>
  <c r="O119" s="1"/>
  <c r="L117"/>
  <c r="M118" s="1"/>
  <c r="N97" i="1"/>
  <c r="O98" s="1"/>
  <c r="P98"/>
  <c r="Q98"/>
  <c r="M97"/>
  <c r="S118" i="2" l="1"/>
  <c r="N119"/>
  <c r="O120" s="1"/>
  <c r="L118"/>
  <c r="P120"/>
  <c r="N98" i="1"/>
  <c r="O99" s="1"/>
  <c r="Q99"/>
  <c r="P99"/>
  <c r="S97"/>
  <c r="L97" s="1"/>
  <c r="M119" i="2" l="1"/>
  <c r="N120" s="1"/>
  <c r="O121" s="1"/>
  <c r="P121"/>
  <c r="Q121"/>
  <c r="Q122" s="1"/>
  <c r="Q100" i="1"/>
  <c r="M98"/>
  <c r="P100"/>
  <c r="S119" i="2" l="1"/>
  <c r="L119" s="1"/>
  <c r="P122"/>
  <c r="S98" i="1"/>
  <c r="L98" s="1"/>
  <c r="N99"/>
  <c r="Q101"/>
  <c r="Q123" i="2" l="1"/>
  <c r="M120"/>
  <c r="M99" i="1"/>
  <c r="S99" s="1"/>
  <c r="L99" s="1"/>
  <c r="O100"/>
  <c r="S120" i="2" l="1"/>
  <c r="L120" s="1"/>
  <c r="N121"/>
  <c r="N100" i="1"/>
  <c r="O101" s="1"/>
  <c r="P101"/>
  <c r="M100"/>
  <c r="O122" i="2" l="1"/>
  <c r="M121"/>
  <c r="S100" i="1"/>
  <c r="L100" s="1"/>
  <c r="M101" s="1"/>
  <c r="P102"/>
  <c r="Q102"/>
  <c r="N101"/>
  <c r="O102" s="1"/>
  <c r="P123" i="2" l="1"/>
  <c r="S121"/>
  <c r="L121" s="1"/>
  <c r="M122" s="1"/>
  <c r="N122"/>
  <c r="Q103" i="1"/>
  <c r="S101"/>
  <c r="L101" s="1"/>
  <c r="N102"/>
  <c r="P103"/>
  <c r="S122" i="2" l="1"/>
  <c r="N123"/>
  <c r="O123"/>
  <c r="P124"/>
  <c r="Q124"/>
  <c r="L122"/>
  <c r="O103" i="1"/>
  <c r="P104" s="1"/>
  <c r="Q104"/>
  <c r="M102"/>
  <c r="M123" i="2" l="1"/>
  <c r="N124" s="1"/>
  <c r="Q125"/>
  <c r="O124"/>
  <c r="S102" i="1"/>
  <c r="L102" s="1"/>
  <c r="M103" s="1"/>
  <c r="N103"/>
  <c r="O104" s="1"/>
  <c r="Q105"/>
  <c r="S123" i="2" l="1"/>
  <c r="L123" s="1"/>
  <c r="M124" s="1"/>
  <c r="O125"/>
  <c r="P125"/>
  <c r="P126" s="1"/>
  <c r="N104" i="1"/>
  <c r="O105" s="1"/>
  <c r="S103"/>
  <c r="L103" s="1"/>
  <c r="P105"/>
  <c r="Q106" s="1"/>
  <c r="S124" i="2" l="1"/>
  <c r="N125"/>
  <c r="O126" s="1"/>
  <c r="L124"/>
  <c r="M125" s="1"/>
  <c r="Q126"/>
  <c r="Q127" s="1"/>
  <c r="P106" i="1"/>
  <c r="Q107" s="1"/>
  <c r="M104"/>
  <c r="S125" i="2" l="1"/>
  <c r="N126"/>
  <c r="L125"/>
  <c r="M126" s="1"/>
  <c r="P127"/>
  <c r="S104" i="1"/>
  <c r="L104" s="1"/>
  <c r="N105"/>
  <c r="S126" i="2" l="1"/>
  <c r="L126" s="1"/>
  <c r="M127" s="1"/>
  <c r="N127"/>
  <c r="Q128"/>
  <c r="O127"/>
  <c r="O128" s="1"/>
  <c r="O106" i="1"/>
  <c r="M105"/>
  <c r="S127" i="2" l="1"/>
  <c r="P128"/>
  <c r="P129" s="1"/>
  <c r="L127"/>
  <c r="M128" s="1"/>
  <c r="N128"/>
  <c r="S105" i="1"/>
  <c r="L105" s="1"/>
  <c r="M106" s="1"/>
  <c r="P107"/>
  <c r="N106"/>
  <c r="S128" i="2" l="1"/>
  <c r="L128" s="1"/>
  <c r="M129" s="1"/>
  <c r="N129"/>
  <c r="O129"/>
  <c r="Q129"/>
  <c r="Q130" s="1"/>
  <c r="Q108" i="1"/>
  <c r="S106"/>
  <c r="L106" s="1"/>
  <c r="N107"/>
  <c r="O107"/>
  <c r="P108" s="1"/>
  <c r="O130" i="2" l="1"/>
  <c r="S129"/>
  <c r="N130"/>
  <c r="L129"/>
  <c r="M130" s="1"/>
  <c r="P130"/>
  <c r="P131" s="1"/>
  <c r="O108" i="1"/>
  <c r="M107"/>
  <c r="N108" s="1"/>
  <c r="Q109"/>
  <c r="O131" i="2" l="1"/>
  <c r="S130"/>
  <c r="Q131"/>
  <c r="Q132" s="1"/>
  <c r="L130"/>
  <c r="M131" s="1"/>
  <c r="N131"/>
  <c r="O109" i="1"/>
  <c r="S107"/>
  <c r="L107" s="1"/>
  <c r="M108" s="1"/>
  <c r="P109"/>
  <c r="S131" i="2" l="1"/>
  <c r="L131" s="1"/>
  <c r="M132" s="1"/>
  <c r="N132"/>
  <c r="O132"/>
  <c r="P132"/>
  <c r="P133" s="1"/>
  <c r="P110" i="1"/>
  <c r="S108"/>
  <c r="L108" s="1"/>
  <c r="N109"/>
  <c r="Q110"/>
  <c r="S132" i="2" l="1"/>
  <c r="O133"/>
  <c r="N133"/>
  <c r="L132"/>
  <c r="M133" s="1"/>
  <c r="Q133"/>
  <c r="Q134" s="1"/>
  <c r="Q111" i="1"/>
  <c r="O110"/>
  <c r="M109"/>
  <c r="S133" i="2" l="1"/>
  <c r="P134"/>
  <c r="Q135" s="1"/>
  <c r="O134"/>
  <c r="L133"/>
  <c r="M134" s="1"/>
  <c r="N134"/>
  <c r="S109" i="1"/>
  <c r="L109" s="1"/>
  <c r="P111"/>
  <c r="N110"/>
  <c r="S134" i="2" l="1"/>
  <c r="N135"/>
  <c r="O135"/>
  <c r="L134"/>
  <c r="P135"/>
  <c r="P136" s="1"/>
  <c r="M110" i="1"/>
  <c r="N111" s="1"/>
  <c r="Q112"/>
  <c r="O111"/>
  <c r="P112" s="1"/>
  <c r="O136" i="2" l="1"/>
  <c r="Q136"/>
  <c r="Q137" s="1"/>
  <c r="M135"/>
  <c r="N136" s="1"/>
  <c r="S110" i="1"/>
  <c r="L110" s="1"/>
  <c r="O112"/>
  <c r="P113" s="1"/>
  <c r="M111"/>
  <c r="Q113"/>
  <c r="P137" i="2" l="1"/>
  <c r="Q138" s="1"/>
  <c r="S135"/>
  <c r="L135" s="1"/>
  <c r="O137"/>
  <c r="S111" i="1"/>
  <c r="Q114"/>
  <c r="N112"/>
  <c r="P138" i="2" l="1"/>
  <c r="Q139" s="1"/>
  <c r="M136"/>
  <c r="L111" i="1"/>
  <c r="M112" s="1"/>
  <c r="O113"/>
  <c r="S136" i="2" l="1"/>
  <c r="L136" s="1"/>
  <c r="M137" s="1"/>
  <c r="N137"/>
  <c r="S112" i="1"/>
  <c r="L112" s="1"/>
  <c r="M113" s="1"/>
  <c r="N113"/>
  <c r="O114" s="1"/>
  <c r="P114"/>
  <c r="S137" i="2" l="1"/>
  <c r="N138"/>
  <c r="O138"/>
  <c r="L137"/>
  <c r="M138" s="1"/>
  <c r="S113" i="1"/>
  <c r="L113" s="1"/>
  <c r="N114"/>
  <c r="P115"/>
  <c r="Q115"/>
  <c r="S138" i="2" l="1"/>
  <c r="N139"/>
  <c r="O139"/>
  <c r="P139"/>
  <c r="L138"/>
  <c r="M139" s="1"/>
  <c r="Q116" i="1"/>
  <c r="O115"/>
  <c r="M114"/>
  <c r="S139" i="2" l="1"/>
  <c r="P140"/>
  <c r="Q140"/>
  <c r="N140"/>
  <c r="L139"/>
  <c r="M140" s="1"/>
  <c r="O140"/>
  <c r="O141" s="1"/>
  <c r="S114" i="1"/>
  <c r="L114" s="1"/>
  <c r="P116"/>
  <c r="Q117" s="1"/>
  <c r="N115"/>
  <c r="Q141" i="2" l="1"/>
  <c r="S140"/>
  <c r="L140" s="1"/>
  <c r="M141" s="1"/>
  <c r="N141"/>
  <c r="P141"/>
  <c r="P142" s="1"/>
  <c r="O116" i="1"/>
  <c r="P117" s="1"/>
  <c r="M115"/>
  <c r="N116" s="1"/>
  <c r="Q142" i="2" l="1"/>
  <c r="Q143" s="1"/>
  <c r="O142"/>
  <c r="S141"/>
  <c r="L141"/>
  <c r="M142" s="1"/>
  <c r="N142"/>
  <c r="S115" i="1"/>
  <c r="L115" s="1"/>
  <c r="Q118"/>
  <c r="O117"/>
  <c r="P143" i="2" l="1"/>
  <c r="S142"/>
  <c r="N143"/>
  <c r="O143"/>
  <c r="L142"/>
  <c r="M143" s="1"/>
  <c r="Q144"/>
  <c r="M116" i="1"/>
  <c r="P118"/>
  <c r="O144" i="2" l="1"/>
  <c r="S143"/>
  <c r="N144"/>
  <c r="L143"/>
  <c r="M144" s="1"/>
  <c r="P144"/>
  <c r="P145" s="1"/>
  <c r="S116" i="1"/>
  <c r="N117"/>
  <c r="Q119"/>
  <c r="O145" i="2" l="1"/>
  <c r="S144"/>
  <c r="Q145"/>
  <c r="Q146" s="1"/>
  <c r="L144"/>
  <c r="M145" s="1"/>
  <c r="N145"/>
  <c r="L116" i="1"/>
  <c r="M117" s="1"/>
  <c r="O118"/>
  <c r="S145" i="2" l="1"/>
  <c r="N146"/>
  <c r="O146"/>
  <c r="L145"/>
  <c r="M146" s="1"/>
  <c r="P146"/>
  <c r="P147" s="1"/>
  <c r="S117" i="1"/>
  <c r="L117" s="1"/>
  <c r="M118" s="1"/>
  <c r="N118"/>
  <c r="O119" s="1"/>
  <c r="P119"/>
  <c r="S146" i="2" l="1"/>
  <c r="L146" s="1"/>
  <c r="M147" s="1"/>
  <c r="O147"/>
  <c r="N147"/>
  <c r="Q147"/>
  <c r="Q148" s="1"/>
  <c r="S118" i="1"/>
  <c r="L118" s="1"/>
  <c r="P120"/>
  <c r="Q120"/>
  <c r="N119"/>
  <c r="O148" i="2" l="1"/>
  <c r="S147"/>
  <c r="N148"/>
  <c r="P148"/>
  <c r="P149" s="1"/>
  <c r="L147"/>
  <c r="M148" s="1"/>
  <c r="O149"/>
  <c r="O120" i="1"/>
  <c r="P121" s="1"/>
  <c r="Q121"/>
  <c r="M119"/>
  <c r="S148" i="2" l="1"/>
  <c r="Q149"/>
  <c r="Q150" s="1"/>
  <c r="L148"/>
  <c r="M149" s="1"/>
  <c r="N149"/>
  <c r="S119" i="1"/>
  <c r="Q122"/>
  <c r="N120"/>
  <c r="O121" s="1"/>
  <c r="P122" s="1"/>
  <c r="S149" i="2" l="1"/>
  <c r="L149" s="1"/>
  <c r="M150" s="1"/>
  <c r="N150"/>
  <c r="O150"/>
  <c r="P150"/>
  <c r="L119" i="1"/>
  <c r="M120" s="1"/>
  <c r="Q123"/>
  <c r="P151" i="2" l="1"/>
  <c r="S150"/>
  <c r="O151"/>
  <c r="N151"/>
  <c r="L150"/>
  <c r="M151" s="1"/>
  <c r="Q151"/>
  <c r="Q152" s="1"/>
  <c r="S120" i="1"/>
  <c r="N121"/>
  <c r="O122" s="1"/>
  <c r="P123" s="1"/>
  <c r="Q124" s="1"/>
  <c r="L120"/>
  <c r="M121" s="1"/>
  <c r="P152" i="2" l="1"/>
  <c r="Q153" s="1"/>
  <c r="S151"/>
  <c r="N152"/>
  <c r="L151"/>
  <c r="O152"/>
  <c r="N122" i="1"/>
  <c r="O123" s="1"/>
  <c r="S121"/>
  <c r="L121" s="1"/>
  <c r="O153" i="2" l="1"/>
  <c r="P153"/>
  <c r="P154" s="1"/>
  <c r="M152"/>
  <c r="M122" i="1"/>
  <c r="P124"/>
  <c r="Q154" i="2" l="1"/>
  <c r="Q155" s="1"/>
  <c r="S152"/>
  <c r="L152" s="1"/>
  <c r="M153" s="1"/>
  <c r="N153"/>
  <c r="Q125" i="1"/>
  <c r="S122"/>
  <c r="L122" s="1"/>
  <c r="M123" s="1"/>
  <c r="N123"/>
  <c r="S153" i="2" l="1"/>
  <c r="L153" s="1"/>
  <c r="N154"/>
  <c r="O154"/>
  <c r="N124" i="1"/>
  <c r="O124"/>
  <c r="S123"/>
  <c r="L123" s="1"/>
  <c r="M154" i="2" l="1"/>
  <c r="O155"/>
  <c r="P155"/>
  <c r="O125" i="1"/>
  <c r="P125"/>
  <c r="M124"/>
  <c r="S154" i="2" l="1"/>
  <c r="L154" s="1"/>
  <c r="M155" s="1"/>
  <c r="P156"/>
  <c r="Q156"/>
  <c r="Q157" s="1"/>
  <c r="N155"/>
  <c r="S124" i="1"/>
  <c r="P126"/>
  <c r="Q126"/>
  <c r="N125"/>
  <c r="O126" s="1"/>
  <c r="S155" i="2" l="1"/>
  <c r="N156"/>
  <c r="O156"/>
  <c r="L155"/>
  <c r="L124" i="1"/>
  <c r="M125" s="1"/>
  <c r="P127"/>
  <c r="Q127"/>
  <c r="O157" i="2" l="1"/>
  <c r="P157"/>
  <c r="M156"/>
  <c r="N157" s="1"/>
  <c r="S125" i="1"/>
  <c r="N126"/>
  <c r="O127" s="1"/>
  <c r="L125"/>
  <c r="Q128"/>
  <c r="M126"/>
  <c r="P128"/>
  <c r="P158" i="2" l="1"/>
  <c r="Q158"/>
  <c r="Q159" s="1"/>
  <c r="O158"/>
  <c r="S156"/>
  <c r="L156" s="1"/>
  <c r="M157" s="1"/>
  <c r="N127" i="1"/>
  <c r="O128" s="1"/>
  <c r="P129" s="1"/>
  <c r="Q130" s="1"/>
  <c r="Q129"/>
  <c r="S126"/>
  <c r="L126" s="1"/>
  <c r="S157" i="2" l="1"/>
  <c r="N158"/>
  <c r="P159"/>
  <c r="L157"/>
  <c r="M158" s="1"/>
  <c r="M127" i="1"/>
  <c r="S158" i="2" l="1"/>
  <c r="Q160"/>
  <c r="N159"/>
  <c r="L158"/>
  <c r="M159" s="1"/>
  <c r="O159"/>
  <c r="O160" s="1"/>
  <c r="S127" i="1"/>
  <c r="L127" s="1"/>
  <c r="N128"/>
  <c r="S159" i="2" l="1"/>
  <c r="N160"/>
  <c r="O161" s="1"/>
  <c r="P160"/>
  <c r="P161" s="1"/>
  <c r="L159"/>
  <c r="M160" s="1"/>
  <c r="Q161"/>
  <c r="Q162" s="1"/>
  <c r="O129" i="1"/>
  <c r="M128"/>
  <c r="S160" i="2" l="1"/>
  <c r="P162"/>
  <c r="L160"/>
  <c r="M161" s="1"/>
  <c r="N161"/>
  <c r="P130" i="1"/>
  <c r="S128"/>
  <c r="L128" s="1"/>
  <c r="N129"/>
  <c r="O130" s="1"/>
  <c r="S161" i="2" l="1"/>
  <c r="N162"/>
  <c r="O162"/>
  <c r="L161"/>
  <c r="M162" s="1"/>
  <c r="Q163"/>
  <c r="P131" i="1"/>
  <c r="Q131"/>
  <c r="M129"/>
  <c r="O163" i="2" l="1"/>
  <c r="S162"/>
  <c r="N163"/>
  <c r="L162"/>
  <c r="M163" s="1"/>
  <c r="P163"/>
  <c r="P164" s="1"/>
  <c r="Q132" i="1"/>
  <c r="S129"/>
  <c r="L129" s="1"/>
  <c r="N130"/>
  <c r="O164" i="2" l="1"/>
  <c r="S163"/>
  <c r="Q164"/>
  <c r="Q165" s="1"/>
  <c r="L163"/>
  <c r="M164" s="1"/>
  <c r="N164"/>
  <c r="O131" i="1"/>
  <c r="M130"/>
  <c r="S164" i="2" l="1"/>
  <c r="L164" s="1"/>
  <c r="M165" s="1"/>
  <c r="N165"/>
  <c r="O165"/>
  <c r="P165"/>
  <c r="P132" i="1"/>
  <c r="S130"/>
  <c r="L130" s="1"/>
  <c r="M131" s="1"/>
  <c r="N131"/>
  <c r="P166" i="2" l="1"/>
  <c r="S165"/>
  <c r="O166"/>
  <c r="O167" s="1"/>
  <c r="N166"/>
  <c r="L165"/>
  <c r="M166" s="1"/>
  <c r="Q166"/>
  <c r="N132" i="1"/>
  <c r="O132"/>
  <c r="S131"/>
  <c r="L131" s="1"/>
  <c r="Q133"/>
  <c r="Q167" i="2" l="1"/>
  <c r="S166"/>
  <c r="N167"/>
  <c r="P167"/>
  <c r="P168" s="1"/>
  <c r="L166"/>
  <c r="M167" s="1"/>
  <c r="O168"/>
  <c r="O133" i="1"/>
  <c r="P133"/>
  <c r="Q134" s="1"/>
  <c r="M132"/>
  <c r="S167" i="2" l="1"/>
  <c r="Q168"/>
  <c r="Q169" s="1"/>
  <c r="L167"/>
  <c r="M168" s="1"/>
  <c r="N168"/>
  <c r="P134" i="1"/>
  <c r="Q135" s="1"/>
  <c r="S132"/>
  <c r="L132" s="1"/>
  <c r="M133" s="1"/>
  <c r="N133"/>
  <c r="S168" i="2" l="1"/>
  <c r="L168" s="1"/>
  <c r="M169" s="1"/>
  <c r="N169"/>
  <c r="O169"/>
  <c r="P169"/>
  <c r="N134" i="1"/>
  <c r="O134"/>
  <c r="S133"/>
  <c r="L133" s="1"/>
  <c r="P170" i="2" l="1"/>
  <c r="S169"/>
  <c r="O170"/>
  <c r="N170"/>
  <c r="L169"/>
  <c r="M170" s="1"/>
  <c r="Q170"/>
  <c r="O135" i="1"/>
  <c r="P135"/>
  <c r="M134"/>
  <c r="Q171" i="2" l="1"/>
  <c r="S170"/>
  <c r="P171"/>
  <c r="P172" s="1"/>
  <c r="O171"/>
  <c r="L170"/>
  <c r="M171" s="1"/>
  <c r="N171"/>
  <c r="S134" i="1"/>
  <c r="P136"/>
  <c r="Q136"/>
  <c r="N135"/>
  <c r="O136" s="1"/>
  <c r="S171" i="2" l="1"/>
  <c r="N172"/>
  <c r="O172"/>
  <c r="Q172"/>
  <c r="Q173" s="1"/>
  <c r="L171"/>
  <c r="M172" s="1"/>
  <c r="P173"/>
  <c r="L134" i="1"/>
  <c r="M135" s="1"/>
  <c r="P137"/>
  <c r="Q137"/>
  <c r="O173" i="2" l="1"/>
  <c r="P174"/>
  <c r="S172"/>
  <c r="Q174"/>
  <c r="Q175" s="1"/>
  <c r="N173"/>
  <c r="L172"/>
  <c r="M173" s="1"/>
  <c r="O174"/>
  <c r="N136" i="1"/>
  <c r="O137" s="1"/>
  <c r="S135"/>
  <c r="L135" s="1"/>
  <c r="M136" s="1"/>
  <c r="Q138"/>
  <c r="P138"/>
  <c r="S173" i="2" l="1"/>
  <c r="N174"/>
  <c r="O175" s="1"/>
  <c r="P175"/>
  <c r="L173"/>
  <c r="M174" s="1"/>
  <c r="Q176"/>
  <c r="Q139" i="1"/>
  <c r="S136"/>
  <c r="L136" s="1"/>
  <c r="N137"/>
  <c r="S174" i="2" l="1"/>
  <c r="P176"/>
  <c r="Q177" s="1"/>
  <c r="L174"/>
  <c r="N175"/>
  <c r="M137" i="1"/>
  <c r="N138" s="1"/>
  <c r="O138"/>
  <c r="O176" i="2" l="1"/>
  <c r="P177" s="1"/>
  <c r="Q178" s="1"/>
  <c r="M175"/>
  <c r="N176" s="1"/>
  <c r="S137" i="1"/>
  <c r="L137" s="1"/>
  <c r="M138" s="1"/>
  <c r="S138" s="1"/>
  <c r="L138" s="1"/>
  <c r="O139"/>
  <c r="P139"/>
  <c r="O177" i="2" l="1"/>
  <c r="S175"/>
  <c r="L175" s="1"/>
  <c r="P178"/>
  <c r="Q179" s="1"/>
  <c r="N139" i="1"/>
  <c r="O140" s="1"/>
  <c r="P140"/>
  <c r="Q140"/>
  <c r="M139"/>
  <c r="M176" i="2" l="1"/>
  <c r="Q141" i="1"/>
  <c r="S139"/>
  <c r="L139" s="1"/>
  <c r="N140"/>
  <c r="O141" s="1"/>
  <c r="P141"/>
  <c r="S176" i="2" l="1"/>
  <c r="L176" s="1"/>
  <c r="M177" s="1"/>
  <c r="N177"/>
  <c r="P142" i="1"/>
  <c r="Q142"/>
  <c r="M140"/>
  <c r="N141" s="1"/>
  <c r="S177" i="2" l="1"/>
  <c r="N178"/>
  <c r="O178"/>
  <c r="L177"/>
  <c r="M178" s="1"/>
  <c r="Q143" i="1"/>
  <c r="O142"/>
  <c r="S140"/>
  <c r="L140" s="1"/>
  <c r="S178" i="2" l="1"/>
  <c r="N179"/>
  <c r="O179"/>
  <c r="P179"/>
  <c r="L178"/>
  <c r="M179" s="1"/>
  <c r="M141" i="1"/>
  <c r="P143"/>
  <c r="S179" i="2" l="1"/>
  <c r="P180"/>
  <c r="Q180"/>
  <c r="N180"/>
  <c r="L179"/>
  <c r="M180" s="1"/>
  <c r="O180"/>
  <c r="O181" s="1"/>
  <c r="Q144" i="1"/>
  <c r="S141"/>
  <c r="L141" s="1"/>
  <c r="M142" s="1"/>
  <c r="N142"/>
  <c r="Q181" i="2" l="1"/>
  <c r="S180"/>
  <c r="N181"/>
  <c r="P181"/>
  <c r="P182" s="1"/>
  <c r="L180"/>
  <c r="M181" s="1"/>
  <c r="Q182"/>
  <c r="Q183" s="1"/>
  <c r="N143" i="1"/>
  <c r="O143"/>
  <c r="S142"/>
  <c r="L142" s="1"/>
  <c r="O182" i="2" l="1"/>
  <c r="S181"/>
  <c r="P183"/>
  <c r="L181"/>
  <c r="M182" s="1"/>
  <c r="N182"/>
  <c r="O144" i="1"/>
  <c r="P144"/>
  <c r="M143"/>
  <c r="S182" i="2" l="1"/>
  <c r="N183"/>
  <c r="O183"/>
  <c r="L182"/>
  <c r="M183" s="1"/>
  <c r="Q184"/>
  <c r="S143" i="1"/>
  <c r="P145"/>
  <c r="Q145"/>
  <c r="N144"/>
  <c r="O145" s="1"/>
  <c r="O184" i="2" l="1"/>
  <c r="S183"/>
  <c r="N184"/>
  <c r="L183"/>
  <c r="M184" s="1"/>
  <c r="P184"/>
  <c r="P185" s="1"/>
  <c r="L143" i="1"/>
  <c r="M144" s="1"/>
  <c r="P146"/>
  <c r="Q146"/>
  <c r="O185" i="2" l="1"/>
  <c r="S184"/>
  <c r="Q185"/>
  <c r="Q186" s="1"/>
  <c r="L184"/>
  <c r="M185" s="1"/>
  <c r="N185"/>
  <c r="S144" i="1"/>
  <c r="N145"/>
  <c r="O146" s="1"/>
  <c r="P147" s="1"/>
  <c r="L144"/>
  <c r="M145" s="1"/>
  <c r="Q147"/>
  <c r="P186" i="2" l="1"/>
  <c r="Q187" s="1"/>
  <c r="S185"/>
  <c r="L185" s="1"/>
  <c r="M186" s="1"/>
  <c r="N186"/>
  <c r="O186"/>
  <c r="Q148" i="1"/>
  <c r="S145"/>
  <c r="L145" s="1"/>
  <c r="N146"/>
  <c r="P187" i="2" l="1"/>
  <c r="O187"/>
  <c r="S186"/>
  <c r="N187"/>
  <c r="L186"/>
  <c r="M187" s="1"/>
  <c r="Q188"/>
  <c r="M146" i="1"/>
  <c r="N147" s="1"/>
  <c r="O147"/>
  <c r="O188" i="2" l="1"/>
  <c r="P188"/>
  <c r="Q189"/>
  <c r="S187"/>
  <c r="P189"/>
  <c r="Q190" s="1"/>
  <c r="L187"/>
  <c r="M188" s="1"/>
  <c r="N188"/>
  <c r="S146" i="1"/>
  <c r="L146" s="1"/>
  <c r="M147" s="1"/>
  <c r="O148"/>
  <c r="P148"/>
  <c r="S188" i="2" l="1"/>
  <c r="N189"/>
  <c r="O189"/>
  <c r="L188"/>
  <c r="M189" s="1"/>
  <c r="P190"/>
  <c r="S147" i="1"/>
  <c r="L147" s="1"/>
  <c r="P149"/>
  <c r="Q149"/>
  <c r="N148"/>
  <c r="O149" s="1"/>
  <c r="O190" i="2" l="1"/>
  <c r="P191" s="1"/>
  <c r="S189"/>
  <c r="Q191"/>
  <c r="L189"/>
  <c r="M190" s="1"/>
  <c r="N190"/>
  <c r="M148" i="1"/>
  <c r="S148" s="1"/>
  <c r="L148" s="1"/>
  <c r="P150"/>
  <c r="Q150"/>
  <c r="Q192" i="2" l="1"/>
  <c r="S190"/>
  <c r="N191"/>
  <c r="L190"/>
  <c r="O191"/>
  <c r="N149" i="1"/>
  <c r="O150" s="1"/>
  <c r="Q151"/>
  <c r="P151"/>
  <c r="M149"/>
  <c r="M191" i="2" l="1"/>
  <c r="O192"/>
  <c r="P192"/>
  <c r="Q152" i="1"/>
  <c r="S149"/>
  <c r="L149" s="1"/>
  <c r="M150" s="1"/>
  <c r="N150"/>
  <c r="P193" i="2" l="1"/>
  <c r="Q193"/>
  <c r="Q194" s="1"/>
  <c r="S191"/>
  <c r="L191" s="1"/>
  <c r="N192"/>
  <c r="O193" s="1"/>
  <c r="N151" i="1"/>
  <c r="O151"/>
  <c r="S150"/>
  <c r="L150" s="1"/>
  <c r="M192" i="2" l="1"/>
  <c r="P194"/>
  <c r="N193"/>
  <c r="Q195"/>
  <c r="O152" i="1"/>
  <c r="P152"/>
  <c r="M151"/>
  <c r="S192" i="2" l="1"/>
  <c r="L192" s="1"/>
  <c r="M193" s="1"/>
  <c r="O194"/>
  <c r="P195"/>
  <c r="Q196" s="1"/>
  <c r="S151" i="1"/>
  <c r="P153"/>
  <c r="Q153"/>
  <c r="N152"/>
  <c r="O153" s="1"/>
  <c r="S193" i="2" l="1"/>
  <c r="N194"/>
  <c r="O195" s="1"/>
  <c r="L193"/>
  <c r="M194" s="1"/>
  <c r="L151" i="1"/>
  <c r="M152" s="1"/>
  <c r="P154"/>
  <c r="Q154"/>
  <c r="S194" i="2" l="1"/>
  <c r="N195"/>
  <c r="O196" s="1"/>
  <c r="L194"/>
  <c r="P196"/>
  <c r="S152" i="1"/>
  <c r="N153"/>
  <c r="O154" s="1"/>
  <c r="P155" s="1"/>
  <c r="L152"/>
  <c r="M153" s="1"/>
  <c r="Q155"/>
  <c r="M195" i="2" l="1"/>
  <c r="P197"/>
  <c r="Q197"/>
  <c r="Q156" i="1"/>
  <c r="S153"/>
  <c r="L153" s="1"/>
  <c r="N154"/>
  <c r="Q198" i="2" l="1"/>
  <c r="S195"/>
  <c r="L195" s="1"/>
  <c r="N196"/>
  <c r="M154" i="1"/>
  <c r="N155" s="1"/>
  <c r="O155"/>
  <c r="O197" i="2" l="1"/>
  <c r="M196"/>
  <c r="S154" i="1"/>
  <c r="L154" s="1"/>
  <c r="M155" s="1"/>
  <c r="O156"/>
  <c r="P156"/>
  <c r="S196" i="2" l="1"/>
  <c r="L196" s="1"/>
  <c r="P198"/>
  <c r="N197"/>
  <c r="S155" i="1"/>
  <c r="L155" s="1"/>
  <c r="P157"/>
  <c r="Q157"/>
  <c r="N156"/>
  <c r="O157" s="1"/>
  <c r="Q199" i="2" l="1"/>
  <c r="O198"/>
  <c r="M197"/>
  <c r="N198" s="1"/>
  <c r="M156" i="1"/>
  <c r="S156" s="1"/>
  <c r="L156" s="1"/>
  <c r="P158"/>
  <c r="Q158"/>
  <c r="S197" i="2" l="1"/>
  <c r="L197" s="1"/>
  <c r="M198" s="1"/>
  <c r="O199"/>
  <c r="P199"/>
  <c r="N157" i="1"/>
  <c r="O158" s="1"/>
  <c r="Q159"/>
  <c r="P159"/>
  <c r="M157"/>
  <c r="S198" i="2" l="1"/>
  <c r="N199"/>
  <c r="O200" s="1"/>
  <c r="P200"/>
  <c r="Q200"/>
  <c r="L198"/>
  <c r="Q160" i="1"/>
  <c r="S157"/>
  <c r="L157" s="1"/>
  <c r="M158" s="1"/>
  <c r="N158"/>
  <c r="Q201" i="2" l="1"/>
  <c r="P201"/>
  <c r="M199"/>
  <c r="N200" s="1"/>
  <c r="N159" i="1"/>
  <c r="O159"/>
  <c r="S158"/>
  <c r="L158" s="1"/>
  <c r="Q202" i="2" l="1"/>
  <c r="O201"/>
  <c r="S199"/>
  <c r="L199" s="1"/>
  <c r="M200" s="1"/>
  <c r="N201" s="1"/>
  <c r="P202"/>
  <c r="O160" i="1"/>
  <c r="P160"/>
  <c r="M159"/>
  <c r="Q203" i="2" l="1"/>
  <c r="S200"/>
  <c r="L200" s="1"/>
  <c r="O202"/>
  <c r="S159" i="1"/>
  <c r="P161"/>
  <c r="Q161"/>
  <c r="N160"/>
  <c r="O161" s="1"/>
  <c r="M201" i="2" l="1"/>
  <c r="P203"/>
  <c r="L159" i="1"/>
  <c r="M160" s="1"/>
  <c r="P162"/>
  <c r="Q162"/>
  <c r="S201" i="2" l="1"/>
  <c r="L201" s="1"/>
  <c r="N202"/>
  <c r="Q204"/>
  <c r="N161" i="1"/>
  <c r="O162" s="1"/>
  <c r="S160"/>
  <c r="L160" s="1"/>
  <c r="M161" s="1"/>
  <c r="Q163"/>
  <c r="P163"/>
  <c r="O203" i="2" l="1"/>
  <c r="M202"/>
  <c r="Q164" i="1"/>
  <c r="S161"/>
  <c r="L161" s="1"/>
  <c r="N162"/>
  <c r="P204" i="2" l="1"/>
  <c r="S202"/>
  <c r="L202" s="1"/>
  <c r="M203" s="1"/>
  <c r="N203"/>
  <c r="M162" i="1"/>
  <c r="N163" s="1"/>
  <c r="O163"/>
  <c r="S203" i="2" l="1"/>
  <c r="N204"/>
  <c r="O204"/>
  <c r="P205"/>
  <c r="Q205"/>
  <c r="L203"/>
  <c r="S162" i="1"/>
  <c r="L162" s="1"/>
  <c r="M163" s="1"/>
  <c r="O164"/>
  <c r="P164"/>
  <c r="Q206" i="2" l="1"/>
  <c r="O205"/>
  <c r="P206" s="1"/>
  <c r="Q207" s="1"/>
  <c r="M204"/>
  <c r="S163" i="1"/>
  <c r="P165"/>
  <c r="Q165"/>
  <c r="N164"/>
  <c r="O165" s="1"/>
  <c r="S204" i="2" l="1"/>
  <c r="L204" s="1"/>
  <c r="N205"/>
  <c r="L163" i="1"/>
  <c r="M164" s="1"/>
  <c r="P166"/>
  <c r="Q166"/>
  <c r="O206" i="2" l="1"/>
  <c r="M205"/>
  <c r="S164" i="1"/>
  <c r="N165"/>
  <c r="O166" s="1"/>
  <c r="P167" s="1"/>
  <c r="L164"/>
  <c r="Q167"/>
  <c r="M165"/>
  <c r="P207" i="2" l="1"/>
  <c r="S205"/>
  <c r="L205" s="1"/>
  <c r="M206" s="1"/>
  <c r="N206"/>
  <c r="Q168" i="1"/>
  <c r="S165"/>
  <c r="L165" s="1"/>
  <c r="N166"/>
  <c r="S206" i="2" l="1"/>
  <c r="N207"/>
  <c r="O207"/>
  <c r="P208"/>
  <c r="Q208"/>
  <c r="L206"/>
  <c r="M166" i="1"/>
  <c r="N167" s="1"/>
  <c r="O167"/>
  <c r="Q209" i="2" l="1"/>
  <c r="M207"/>
  <c r="N208" s="1"/>
  <c r="O208"/>
  <c r="S166" i="1"/>
  <c r="L166" s="1"/>
  <c r="M167" s="1"/>
  <c r="S167" s="1"/>
  <c r="L167" s="1"/>
  <c r="O168"/>
  <c r="P168"/>
  <c r="O209" i="2" l="1"/>
  <c r="S207"/>
  <c r="L207" s="1"/>
  <c r="P209"/>
  <c r="N168" i="1"/>
  <c r="O169" s="1"/>
  <c r="P169"/>
  <c r="Q169"/>
  <c r="M168"/>
  <c r="P210" i="2" l="1"/>
  <c r="Q210"/>
  <c r="Q211" s="1"/>
  <c r="M208"/>
  <c r="Q170" i="1"/>
  <c r="S168"/>
  <c r="L168" s="1"/>
  <c r="N169"/>
  <c r="O170" s="1"/>
  <c r="P170"/>
  <c r="S208" i="2" l="1"/>
  <c r="L208" s="1"/>
  <c r="N209"/>
  <c r="P171" i="1"/>
  <c r="Q171"/>
  <c r="M169"/>
  <c r="N170" s="1"/>
  <c r="O210" i="2" l="1"/>
  <c r="M209"/>
  <c r="Q172" i="1"/>
  <c r="O171"/>
  <c r="S169"/>
  <c r="L169" s="1"/>
  <c r="P211" i="2" l="1"/>
  <c r="S209"/>
  <c r="L209" s="1"/>
  <c r="M210" s="1"/>
  <c r="N210"/>
  <c r="M170" i="1"/>
  <c r="P172"/>
  <c r="S210" i="2" l="1"/>
  <c r="N211"/>
  <c r="O211"/>
  <c r="Q212"/>
  <c r="L210"/>
  <c r="Q173" i="1"/>
  <c r="S170"/>
  <c r="L170" s="1"/>
  <c r="M171" s="1"/>
  <c r="N171"/>
  <c r="O212" i="2" l="1"/>
  <c r="P212"/>
  <c r="P213" s="1"/>
  <c r="M211"/>
  <c r="N172" i="1"/>
  <c r="O172"/>
  <c r="S171"/>
  <c r="L171" s="1"/>
  <c r="Q213" i="2" l="1"/>
  <c r="Q214" s="1"/>
  <c r="S211"/>
  <c r="L211" s="1"/>
  <c r="N212"/>
  <c r="O173" i="1"/>
  <c r="P173"/>
  <c r="M172"/>
  <c r="O213" i="2" l="1"/>
  <c r="M212"/>
  <c r="N213" s="1"/>
  <c r="S172" i="1"/>
  <c r="P174"/>
  <c r="Q174"/>
  <c r="N173"/>
  <c r="O174" s="1"/>
  <c r="S212" i="2" l="1"/>
  <c r="L212" s="1"/>
  <c r="O214"/>
  <c r="P214"/>
  <c r="L172" i="1"/>
  <c r="M173" s="1"/>
  <c r="P175"/>
  <c r="Q175"/>
  <c r="P215" i="2" l="1"/>
  <c r="Q215"/>
  <c r="M213"/>
  <c r="S173" i="1"/>
  <c r="N174"/>
  <c r="O175" s="1"/>
  <c r="P176" s="1"/>
  <c r="L173"/>
  <c r="Q176"/>
  <c r="M174"/>
  <c r="Q216" i="2" l="1"/>
  <c r="S213"/>
  <c r="L213" s="1"/>
  <c r="N214"/>
  <c r="Q177" i="1"/>
  <c r="S174"/>
  <c r="L174" s="1"/>
  <c r="N175"/>
  <c r="O215" i="2" l="1"/>
  <c r="M214"/>
  <c r="M175" i="1"/>
  <c r="N176" s="1"/>
  <c r="O176"/>
  <c r="P216" i="2" l="1"/>
  <c r="S214"/>
  <c r="L214" s="1"/>
  <c r="M215" s="1"/>
  <c r="N215"/>
  <c r="S175" i="1"/>
  <c r="L175" s="1"/>
  <c r="M176" s="1"/>
  <c r="O177"/>
  <c r="P177"/>
  <c r="S215" i="2" l="1"/>
  <c r="N216"/>
  <c r="O216"/>
  <c r="P217"/>
  <c r="Q217"/>
  <c r="L215"/>
  <c r="S176" i="1"/>
  <c r="L176" s="1"/>
  <c r="P178"/>
  <c r="Q178"/>
  <c r="N177"/>
  <c r="O178" s="1"/>
  <c r="Q218" i="2" l="1"/>
  <c r="M216"/>
  <c r="N217" s="1"/>
  <c r="O217"/>
  <c r="M177" i="1"/>
  <c r="S177" s="1"/>
  <c r="L177" s="1"/>
  <c r="P179"/>
  <c r="Q179"/>
  <c r="N178"/>
  <c r="O179" s="1"/>
  <c r="S216" i="2" l="1"/>
  <c r="L216" s="1"/>
  <c r="O218"/>
  <c r="P218"/>
  <c r="Q180" i="1"/>
  <c r="P180"/>
  <c r="M178"/>
  <c r="P219" i="2" l="1"/>
  <c r="Q219"/>
  <c r="M217"/>
  <c r="Q181" i="1"/>
  <c r="S178"/>
  <c r="L178" s="1"/>
  <c r="M179" s="1"/>
  <c r="N179"/>
  <c r="Q220" i="2" l="1"/>
  <c r="S217"/>
  <c r="L217" s="1"/>
  <c r="N218"/>
  <c r="N180" i="1"/>
  <c r="O180"/>
  <c r="S179"/>
  <c r="L179" s="1"/>
  <c r="O219" i="2" l="1"/>
  <c r="M218"/>
  <c r="O181" i="1"/>
  <c r="P181"/>
  <c r="M180"/>
  <c r="P220" i="2" l="1"/>
  <c r="S218"/>
  <c r="L218" s="1"/>
  <c r="M219" s="1"/>
  <c r="N219"/>
  <c r="S180" i="1"/>
  <c r="P182"/>
  <c r="Q182"/>
  <c r="N181"/>
  <c r="O182" s="1"/>
  <c r="S219" i="2" l="1"/>
  <c r="N220"/>
  <c r="O220"/>
  <c r="P221"/>
  <c r="Q221"/>
  <c r="L219"/>
  <c r="L180" i="1"/>
  <c r="M181" s="1"/>
  <c r="P183"/>
  <c r="Q183"/>
  <c r="Q222" i="2" l="1"/>
  <c r="O221"/>
  <c r="P222" s="1"/>
  <c r="M220"/>
  <c r="N221" s="1"/>
  <c r="S181" i="1"/>
  <c r="N182"/>
  <c r="O183" s="1"/>
  <c r="P184" s="1"/>
  <c r="L181"/>
  <c r="Q184"/>
  <c r="M182"/>
  <c r="Q223" i="2" l="1"/>
  <c r="O222"/>
  <c r="S220"/>
  <c r="L220" s="1"/>
  <c r="P223"/>
  <c r="Q224" s="1"/>
  <c r="Q185" i="1"/>
  <c r="S182"/>
  <c r="L182" s="1"/>
  <c r="N183"/>
  <c r="M221" i="2" l="1"/>
  <c r="M183" i="1"/>
  <c r="N184" s="1"/>
  <c r="O184"/>
  <c r="S221" i="2" l="1"/>
  <c r="L221" s="1"/>
  <c r="M222" s="1"/>
  <c r="N222"/>
  <c r="S183" i="1"/>
  <c r="L183" s="1"/>
  <c r="M184" s="1"/>
  <c r="O185"/>
  <c r="P185"/>
  <c r="S222" i="2" l="1"/>
  <c r="N223"/>
  <c r="O223"/>
  <c r="L222"/>
  <c r="M223" s="1"/>
  <c r="S184" i="1"/>
  <c r="P186"/>
  <c r="Q186"/>
  <c r="N185"/>
  <c r="O186" s="1"/>
  <c r="S223" i="2" l="1"/>
  <c r="N224"/>
  <c r="O224"/>
  <c r="P224"/>
  <c r="L223"/>
  <c r="M224" s="1"/>
  <c r="L184" i="1"/>
  <c r="M185" s="1"/>
  <c r="P187"/>
  <c r="Q187"/>
  <c r="S224" i="2" l="1"/>
  <c r="P225"/>
  <c r="Q225"/>
  <c r="N225"/>
  <c r="L224"/>
  <c r="M225" s="1"/>
  <c r="O225"/>
  <c r="O226" s="1"/>
  <c r="S185" i="1"/>
  <c r="N186"/>
  <c r="O187" s="1"/>
  <c r="P188" s="1"/>
  <c r="L185"/>
  <c r="M186" s="1"/>
  <c r="Q188"/>
  <c r="Q226" i="2" l="1"/>
  <c r="S225"/>
  <c r="L225" s="1"/>
  <c r="M226" s="1"/>
  <c r="N226"/>
  <c r="P226"/>
  <c r="P227" s="1"/>
  <c r="Q189" i="1"/>
  <c r="S186"/>
  <c r="L186" s="1"/>
  <c r="N187"/>
  <c r="Q227" i="2" l="1"/>
  <c r="Q228" s="1"/>
  <c r="O227"/>
  <c r="S226"/>
  <c r="L226" s="1"/>
  <c r="M227" s="1"/>
  <c r="N227"/>
  <c r="M187" i="1"/>
  <c r="N188" s="1"/>
  <c r="O188"/>
  <c r="P228" i="2" l="1"/>
  <c r="S227"/>
  <c r="N228"/>
  <c r="O228"/>
  <c r="L227"/>
  <c r="M228" s="1"/>
  <c r="Q229"/>
  <c r="S187" i="1"/>
  <c r="L187" s="1"/>
  <c r="M188" s="1"/>
  <c r="O189"/>
  <c r="P189"/>
  <c r="O229" i="2" l="1"/>
  <c r="S228"/>
  <c r="N229"/>
  <c r="L228"/>
  <c r="M229" s="1"/>
  <c r="P229"/>
  <c r="P230" s="1"/>
  <c r="S188" i="1"/>
  <c r="L188" s="1"/>
  <c r="P190"/>
  <c r="Q190"/>
  <c r="N189"/>
  <c r="O190" s="1"/>
  <c r="O230" i="2" l="1"/>
  <c r="S229"/>
  <c r="Q230"/>
  <c r="Q231" s="1"/>
  <c r="L229"/>
  <c r="M230" s="1"/>
  <c r="N230"/>
  <c r="M189" i="1"/>
  <c r="S189" s="1"/>
  <c r="L189" s="1"/>
  <c r="P191"/>
  <c r="Q191"/>
  <c r="S230" i="2" l="1"/>
  <c r="L230" s="1"/>
  <c r="M231" s="1"/>
  <c r="N231"/>
  <c r="O231"/>
  <c r="P231"/>
  <c r="N190" i="1"/>
  <c r="O191" s="1"/>
  <c r="P192" s="1"/>
  <c r="Q192"/>
  <c r="M190"/>
  <c r="P232" i="2" l="1"/>
  <c r="S231"/>
  <c r="O232"/>
  <c r="N232"/>
  <c r="L231"/>
  <c r="M232" s="1"/>
  <c r="Q232"/>
  <c r="Q193" i="1"/>
  <c r="S190"/>
  <c r="L190" s="1"/>
  <c r="M191" s="1"/>
  <c r="N191"/>
  <c r="Q233" i="2" l="1"/>
  <c r="S232"/>
  <c r="P233"/>
  <c r="Q234" s="1"/>
  <c r="O233"/>
  <c r="L232"/>
  <c r="M233" s="1"/>
  <c r="N233"/>
  <c r="N192" i="1"/>
  <c r="O192"/>
  <c r="S191"/>
  <c r="L191" s="1"/>
  <c r="S233" i="2" l="1"/>
  <c r="N234"/>
  <c r="O234"/>
  <c r="L233"/>
  <c r="P234"/>
  <c r="P235" s="1"/>
  <c r="O193" i="1"/>
  <c r="P193"/>
  <c r="M192"/>
  <c r="O235" i="2" l="1"/>
  <c r="Q235"/>
  <c r="Q236" s="1"/>
  <c r="M234"/>
  <c r="S192" i="1"/>
  <c r="P194"/>
  <c r="Q194"/>
  <c r="N193"/>
  <c r="O194" s="1"/>
  <c r="P236" i="2" l="1"/>
  <c r="S234"/>
  <c r="L234" s="1"/>
  <c r="N235"/>
  <c r="Q237"/>
  <c r="O236"/>
  <c r="P237" s="1"/>
  <c r="L192" i="1"/>
  <c r="M193" s="1"/>
  <c r="P195"/>
  <c r="Q195"/>
  <c r="Q238" i="2" l="1"/>
  <c r="M235"/>
  <c r="S193" i="1"/>
  <c r="N194"/>
  <c r="O195" s="1"/>
  <c r="P196" s="1"/>
  <c r="L193"/>
  <c r="M194" s="1"/>
  <c r="Q196"/>
  <c r="S235" i="2" l="1"/>
  <c r="L235" s="1"/>
  <c r="M236" s="1"/>
  <c r="N236"/>
  <c r="Q197" i="1"/>
  <c r="S194"/>
  <c r="L194" s="1"/>
  <c r="N195"/>
  <c r="S236" i="2" l="1"/>
  <c r="L236" s="1"/>
  <c r="M237" s="1"/>
  <c r="N237"/>
  <c r="O237"/>
  <c r="M195" i="1"/>
  <c r="N196" s="1"/>
  <c r="O196"/>
  <c r="S237" i="2" l="1"/>
  <c r="N238"/>
  <c r="O238"/>
  <c r="P238"/>
  <c r="L237"/>
  <c r="M238" s="1"/>
  <c r="S195" i="1"/>
  <c r="L195" s="1"/>
  <c r="O197"/>
  <c r="P197"/>
  <c r="S238" i="2" l="1"/>
  <c r="P239"/>
  <c r="Q239"/>
  <c r="N239"/>
  <c r="L238"/>
  <c r="M239" s="1"/>
  <c r="O239"/>
  <c r="O240" s="1"/>
  <c r="M196" i="1"/>
  <c r="P198"/>
  <c r="Q198"/>
  <c r="S239" i="2" l="1"/>
  <c r="N240"/>
  <c r="O241" s="1"/>
  <c r="P240"/>
  <c r="L239"/>
  <c r="Q240"/>
  <c r="Q241" s="1"/>
  <c r="N197" i="1"/>
  <c r="O198" s="1"/>
  <c r="P199" s="1"/>
  <c r="S196"/>
  <c r="L196" s="1"/>
  <c r="Q199"/>
  <c r="P241" i="2" l="1"/>
  <c r="P242" s="1"/>
  <c r="M240"/>
  <c r="N241" s="1"/>
  <c r="O242" s="1"/>
  <c r="M197" i="1"/>
  <c r="Q200"/>
  <c r="S240" i="2" l="1"/>
  <c r="L240" s="1"/>
  <c r="M241" s="1"/>
  <c r="Q242"/>
  <c r="Q243" s="1"/>
  <c r="N198" i="1"/>
  <c r="O199" s="1"/>
  <c r="S197"/>
  <c r="L197" s="1"/>
  <c r="M198" s="1"/>
  <c r="S241" i="2" l="1"/>
  <c r="N242"/>
  <c r="L241"/>
  <c r="P243"/>
  <c r="N199" i="1"/>
  <c r="O200" s="1"/>
  <c r="S198"/>
  <c r="P200"/>
  <c r="L198"/>
  <c r="M199" s="1"/>
  <c r="O243" i="2" l="1"/>
  <c r="M242"/>
  <c r="N243" s="1"/>
  <c r="P244"/>
  <c r="Q244"/>
  <c r="S199" i="1"/>
  <c r="N200"/>
  <c r="P201"/>
  <c r="Q201"/>
  <c r="Q202" s="1"/>
  <c r="L199"/>
  <c r="M200" s="1"/>
  <c r="O201"/>
  <c r="Q245" i="2" l="1"/>
  <c r="S242"/>
  <c r="L242" s="1"/>
  <c r="M243" s="1"/>
  <c r="O244"/>
  <c r="N201" i="1"/>
  <c r="O202" s="1"/>
  <c r="S200"/>
  <c r="L200"/>
  <c r="M201" s="1"/>
  <c r="P202"/>
  <c r="S243" i="2" l="1"/>
  <c r="L243" s="1"/>
  <c r="N244"/>
  <c r="O245" s="1"/>
  <c r="P245"/>
  <c r="S201" i="1"/>
  <c r="L201" s="1"/>
  <c r="P203"/>
  <c r="Q203"/>
  <c r="N202"/>
  <c r="O203" s="1"/>
  <c r="M244" i="2" l="1"/>
  <c r="N245" s="1"/>
  <c r="O246" s="1"/>
  <c r="P246"/>
  <c r="Q246"/>
  <c r="M202" i="1"/>
  <c r="S202" s="1"/>
  <c r="L202" s="1"/>
  <c r="P204"/>
  <c r="Q204"/>
  <c r="P247" i="2" l="1"/>
  <c r="S244"/>
  <c r="L244" s="1"/>
  <c r="Q247"/>
  <c r="Q248" s="1"/>
  <c r="N203" i="1"/>
  <c r="O204" s="1"/>
  <c r="Q205"/>
  <c r="P205"/>
  <c r="M203"/>
  <c r="M245" i="2" l="1"/>
  <c r="Q206" i="1"/>
  <c r="S203"/>
  <c r="L203" s="1"/>
  <c r="M204" s="1"/>
  <c r="N204"/>
  <c r="S245" i="2" l="1"/>
  <c r="L245" s="1"/>
  <c r="M246" s="1"/>
  <c r="N246"/>
  <c r="N205" i="1"/>
  <c r="O205"/>
  <c r="S204"/>
  <c r="L204" s="1"/>
  <c r="S246" i="2" l="1"/>
  <c r="N247"/>
  <c r="O247"/>
  <c r="L246"/>
  <c r="M247" s="1"/>
  <c r="O206" i="1"/>
  <c r="P206"/>
  <c r="M205"/>
  <c r="S247" i="2" l="1"/>
  <c r="N248"/>
  <c r="O248"/>
  <c r="P248"/>
  <c r="L247"/>
  <c r="M248" s="1"/>
  <c r="S205" i="1"/>
  <c r="P207"/>
  <c r="Q207"/>
  <c r="N206"/>
  <c r="O207" s="1"/>
  <c r="S248" i="2" l="1"/>
  <c r="P249"/>
  <c r="Q249"/>
  <c r="Q250" s="1"/>
  <c r="N249"/>
  <c r="L248"/>
  <c r="M249" s="1"/>
  <c r="O249"/>
  <c r="O250" s="1"/>
  <c r="L205" i="1"/>
  <c r="M206" s="1"/>
  <c r="P208"/>
  <c r="Q208"/>
  <c r="S249" i="2" l="1"/>
  <c r="L249" s="1"/>
  <c r="M250" s="1"/>
  <c r="N250"/>
  <c r="P250"/>
  <c r="P251" s="1"/>
  <c r="S206" i="1"/>
  <c r="N207"/>
  <c r="O208" s="1"/>
  <c r="P209" s="1"/>
  <c r="L206"/>
  <c r="Q209"/>
  <c r="M207"/>
  <c r="Q251" i="2" l="1"/>
  <c r="Q252" s="1"/>
  <c r="O251"/>
  <c r="S250"/>
  <c r="P252"/>
  <c r="L250"/>
  <c r="M251" s="1"/>
  <c r="N251"/>
  <c r="Q210" i="1"/>
  <c r="S207"/>
  <c r="L207" s="1"/>
  <c r="N208"/>
  <c r="S251" i="2" l="1"/>
  <c r="N252"/>
  <c r="O252"/>
  <c r="L251"/>
  <c r="M252" s="1"/>
  <c r="Q253"/>
  <c r="M208" i="1"/>
  <c r="N209" s="1"/>
  <c r="O209"/>
  <c r="O253" i="2" l="1"/>
  <c r="S252"/>
  <c r="N253"/>
  <c r="L252"/>
  <c r="M253" s="1"/>
  <c r="P253"/>
  <c r="P254" s="1"/>
  <c r="S208" i="1"/>
  <c r="L208" s="1"/>
  <c r="M209" s="1"/>
  <c r="O210"/>
  <c r="P210"/>
  <c r="O254" i="2" l="1"/>
  <c r="S253"/>
  <c r="Q254"/>
  <c r="Q255" s="1"/>
  <c r="L253"/>
  <c r="M254" s="1"/>
  <c r="N254"/>
  <c r="S209" i="1"/>
  <c r="L209" s="1"/>
  <c r="P211"/>
  <c r="Q211"/>
  <c r="N210"/>
  <c r="O211" s="1"/>
  <c r="P255" i="2" l="1"/>
  <c r="Q256" s="1"/>
  <c r="S254"/>
  <c r="N255"/>
  <c r="O255"/>
  <c r="L254"/>
  <c r="M255" s="1"/>
  <c r="M210" i="1"/>
  <c r="S210" s="1"/>
  <c r="L210" s="1"/>
  <c r="P212"/>
  <c r="Q212"/>
  <c r="P256" i="2" l="1"/>
  <c r="O256"/>
  <c r="P257" s="1"/>
  <c r="S255"/>
  <c r="N256"/>
  <c r="O257" s="1"/>
  <c r="L255"/>
  <c r="M256" s="1"/>
  <c r="Q257"/>
  <c r="N211" i="1"/>
  <c r="O212" s="1"/>
  <c r="Q213"/>
  <c r="P213"/>
  <c r="M211"/>
  <c r="Q258" i="2" l="1"/>
  <c r="S256"/>
  <c r="P258"/>
  <c r="Q259" s="1"/>
  <c r="L256"/>
  <c r="M257" s="1"/>
  <c r="N257"/>
  <c r="Q214" i="1"/>
  <c r="S211"/>
  <c r="L211" s="1"/>
  <c r="M212" s="1"/>
  <c r="N212"/>
  <c r="S257" i="2" l="1"/>
  <c r="L257" s="1"/>
  <c r="M258" s="1"/>
  <c r="N258"/>
  <c r="O258"/>
  <c r="P259" s="1"/>
  <c r="N213" i="1"/>
  <c r="O213"/>
  <c r="S212"/>
  <c r="L212" s="1"/>
  <c r="S258" i="2" l="1"/>
  <c r="O259"/>
  <c r="P260" s="1"/>
  <c r="Q260"/>
  <c r="L258"/>
  <c r="M259" s="1"/>
  <c r="N259"/>
  <c r="O214" i="1"/>
  <c r="P214"/>
  <c r="M213"/>
  <c r="S259" i="2" l="1"/>
  <c r="N260"/>
  <c r="Q261"/>
  <c r="L259"/>
  <c r="O260"/>
  <c r="O261" s="1"/>
  <c r="S213" i="1"/>
  <c r="P215"/>
  <c r="Q215"/>
  <c r="N214"/>
  <c r="O215" s="1"/>
  <c r="P261" i="2" l="1"/>
  <c r="P262" s="1"/>
  <c r="M260"/>
  <c r="N261" s="1"/>
  <c r="L213" i="1"/>
  <c r="M214" s="1"/>
  <c r="P216"/>
  <c r="Q216"/>
  <c r="O262" i="2" l="1"/>
  <c r="S260"/>
  <c r="L260" s="1"/>
  <c r="M261" s="1"/>
  <c r="N262" s="1"/>
  <c r="Q262"/>
  <c r="Q263" s="1"/>
  <c r="S214" i="1"/>
  <c r="N215"/>
  <c r="O216" s="1"/>
  <c r="P217" s="1"/>
  <c r="L214"/>
  <c r="Q217"/>
  <c r="M215"/>
  <c r="P263" i="2" l="1"/>
  <c r="S261"/>
  <c r="L261" s="1"/>
  <c r="Q264"/>
  <c r="O263"/>
  <c r="Q218" i="1"/>
  <c r="S215"/>
  <c r="L215" s="1"/>
  <c r="N216"/>
  <c r="M262" i="2" l="1"/>
  <c r="P264"/>
  <c r="Q265" s="1"/>
  <c r="M216" i="1"/>
  <c r="N217" s="1"/>
  <c r="O217"/>
  <c r="S216"/>
  <c r="L216" s="1"/>
  <c r="S262" i="2" l="1"/>
  <c r="L262" s="1"/>
  <c r="N263"/>
  <c r="O218" i="1"/>
  <c r="P218"/>
  <c r="M217"/>
  <c r="O264" i="2" l="1"/>
  <c r="M263"/>
  <c r="S217" i="1"/>
  <c r="P219"/>
  <c r="Q219"/>
  <c r="N218"/>
  <c r="O219" s="1"/>
  <c r="P265" i="2" l="1"/>
  <c r="S263"/>
  <c r="L263" s="1"/>
  <c r="M264" s="1"/>
  <c r="N264"/>
  <c r="L217" i="1"/>
  <c r="M218" s="1"/>
  <c r="P220"/>
  <c r="Q220"/>
  <c r="S264" i="2" l="1"/>
  <c r="N265"/>
  <c r="O265"/>
  <c r="P266"/>
  <c r="Q266"/>
  <c r="L264"/>
  <c r="S218" i="1"/>
  <c r="N219"/>
  <c r="O220" s="1"/>
  <c r="P221" s="1"/>
  <c r="L218"/>
  <c r="Q221"/>
  <c r="M219"/>
  <c r="Q267" i="2" l="1"/>
  <c r="O266"/>
  <c r="P267" s="1"/>
  <c r="Q268" s="1"/>
  <c r="M265"/>
  <c r="Q222" i="1"/>
  <c r="S219"/>
  <c r="L219" s="1"/>
  <c r="N220"/>
  <c r="S265" i="2" l="1"/>
  <c r="L265" s="1"/>
  <c r="N266"/>
  <c r="M220" i="1"/>
  <c r="N221" s="1"/>
  <c r="O221"/>
  <c r="O267" i="2" l="1"/>
  <c r="M266"/>
  <c r="S220" i="1"/>
  <c r="L220" s="1"/>
  <c r="M221" s="1"/>
  <c r="O222"/>
  <c r="P222"/>
  <c r="P268" i="2" l="1"/>
  <c r="S266"/>
  <c r="L266" s="1"/>
  <c r="M267" s="1"/>
  <c r="N267"/>
  <c r="S221" i="1"/>
  <c r="P223"/>
  <c r="Q223"/>
  <c r="N222"/>
  <c r="O223" s="1"/>
  <c r="S267" i="2" l="1"/>
  <c r="N268"/>
  <c r="O268"/>
  <c r="P269"/>
  <c r="Q269"/>
  <c r="L267"/>
  <c r="L221" i="1"/>
  <c r="M222" s="1"/>
  <c r="P224"/>
  <c r="Q224"/>
  <c r="Q270" i="2" l="1"/>
  <c r="O269"/>
  <c r="P270" s="1"/>
  <c r="M268"/>
  <c r="N269" s="1"/>
  <c r="S222" i="1"/>
  <c r="N223"/>
  <c r="O224" s="1"/>
  <c r="P225" s="1"/>
  <c r="L222"/>
  <c r="M223" s="1"/>
  <c r="Q225"/>
  <c r="Q271" i="2" l="1"/>
  <c r="O270"/>
  <c r="S268"/>
  <c r="L268" s="1"/>
  <c r="M269" s="1"/>
  <c r="N270" s="1"/>
  <c r="P271"/>
  <c r="Q226" i="1"/>
  <c r="S223"/>
  <c r="L223" s="1"/>
  <c r="N224"/>
  <c r="Q272" i="2" l="1"/>
  <c r="S269"/>
  <c r="L269" s="1"/>
  <c r="O271"/>
  <c r="M224" i="1"/>
  <c r="N225" s="1"/>
  <c r="O225"/>
  <c r="M270" i="2" l="1"/>
  <c r="P272"/>
  <c r="S224" i="1"/>
  <c r="L224" s="1"/>
  <c r="M225" s="1"/>
  <c r="O226"/>
  <c r="P226"/>
  <c r="S270" i="2" l="1"/>
  <c r="L270" s="1"/>
  <c r="N271"/>
  <c r="Q273"/>
  <c r="S225" i="1"/>
  <c r="L225" s="1"/>
  <c r="P227"/>
  <c r="Q227"/>
  <c r="N226"/>
  <c r="O227" s="1"/>
  <c r="O272" i="2" l="1"/>
  <c r="M271"/>
  <c r="M226" i="1"/>
  <c r="S226" s="1"/>
  <c r="L226" s="1"/>
  <c r="P228"/>
  <c r="Q228"/>
  <c r="S271" i="2" l="1"/>
  <c r="L271" s="1"/>
  <c r="M272" s="1"/>
  <c r="P273"/>
  <c r="N272"/>
  <c r="N227" i="1"/>
  <c r="O228" s="1"/>
  <c r="P229" s="1"/>
  <c r="Q229"/>
  <c r="M227"/>
  <c r="S272" i="2" l="1"/>
  <c r="N273"/>
  <c r="O273"/>
  <c r="P274"/>
  <c r="Q274"/>
  <c r="L272"/>
  <c r="Q230" i="1"/>
  <c r="S227"/>
  <c r="L227" s="1"/>
  <c r="M228" s="1"/>
  <c r="N228"/>
  <c r="Q275" i="2" l="1"/>
  <c r="O274"/>
  <c r="P275" s="1"/>
  <c r="Q276" s="1"/>
  <c r="M273"/>
  <c r="N274" s="1"/>
  <c r="N229" i="1"/>
  <c r="O229"/>
  <c r="S228"/>
  <c r="L228" s="1"/>
  <c r="O275" i="2" l="1"/>
  <c r="S273"/>
  <c r="L273" s="1"/>
  <c r="M274" s="1"/>
  <c r="N275" s="1"/>
  <c r="P276"/>
  <c r="Q277" s="1"/>
  <c r="M229" i="1"/>
  <c r="S229" s="1"/>
  <c r="L229" s="1"/>
  <c r="O230"/>
  <c r="P230"/>
  <c r="S274" i="2" l="1"/>
  <c r="L274" s="1"/>
  <c r="O276"/>
  <c r="N230" i="1"/>
  <c r="O231" s="1"/>
  <c r="P231"/>
  <c r="Q231"/>
  <c r="M230"/>
  <c r="M275" i="2" l="1"/>
  <c r="P277"/>
  <c r="N231" i="1"/>
  <c r="O232" s="1"/>
  <c r="Q232"/>
  <c r="P232"/>
  <c r="S230"/>
  <c r="Q278" i="2" l="1"/>
  <c r="S275"/>
  <c r="L275" s="1"/>
  <c r="M276" s="1"/>
  <c r="N276"/>
  <c r="L230" i="1"/>
  <c r="M231" s="1"/>
  <c r="P233"/>
  <c r="Q233"/>
  <c r="S276" i="2" l="1"/>
  <c r="N277"/>
  <c r="O277"/>
  <c r="L276"/>
  <c r="Q234" i="1"/>
  <c r="S231"/>
  <c r="N232"/>
  <c r="O233" s="1"/>
  <c r="P234" s="1"/>
  <c r="Q235" s="1"/>
  <c r="L231"/>
  <c r="M232"/>
  <c r="M277" i="2" l="1"/>
  <c r="O278"/>
  <c r="P278"/>
  <c r="S232" i="1"/>
  <c r="L232" s="1"/>
  <c r="N233"/>
  <c r="O234" s="1"/>
  <c r="P235" s="1"/>
  <c r="Q236" s="1"/>
  <c r="P279" i="2" l="1"/>
  <c r="Q279"/>
  <c r="Q280" s="1"/>
  <c r="S277"/>
  <c r="L277" s="1"/>
  <c r="N278"/>
  <c r="O279" s="1"/>
  <c r="M233" i="1"/>
  <c r="M278" i="2" l="1"/>
  <c r="P280"/>
  <c r="N279"/>
  <c r="Q281"/>
  <c r="S233" i="1"/>
  <c r="L233" s="1"/>
  <c r="N234"/>
  <c r="S278" i="2" l="1"/>
  <c r="L278" s="1"/>
  <c r="M279" s="1"/>
  <c r="O280"/>
  <c r="P281"/>
  <c r="Q282" s="1"/>
  <c r="M234" i="1"/>
  <c r="N235" s="1"/>
  <c r="O235"/>
  <c r="S234"/>
  <c r="L234" s="1"/>
  <c r="S279" i="2" l="1"/>
  <c r="N280"/>
  <c r="O281" s="1"/>
  <c r="L279"/>
  <c r="M280" s="1"/>
  <c r="M235" i="1"/>
  <c r="N236" s="1"/>
  <c r="O236"/>
  <c r="P236"/>
  <c r="S280" i="2" l="1"/>
  <c r="N281"/>
  <c r="O282" s="1"/>
  <c r="L280"/>
  <c r="P282"/>
  <c r="S235" i="1"/>
  <c r="L235" s="1"/>
  <c r="M236" s="1"/>
  <c r="P237"/>
  <c r="Q237"/>
  <c r="O237"/>
  <c r="M281" i="2" l="1"/>
  <c r="N282" s="1"/>
  <c r="O283" s="1"/>
  <c r="P283"/>
  <c r="Q283"/>
  <c r="N237" i="1"/>
  <c r="S236"/>
  <c r="L236" s="1"/>
  <c r="M237" s="1"/>
  <c r="O238"/>
  <c r="Q238"/>
  <c r="P238"/>
  <c r="S281" i="2" l="1"/>
  <c r="L281" s="1"/>
  <c r="Q284"/>
  <c r="P284"/>
  <c r="N238" i="1"/>
  <c r="O239" s="1"/>
  <c r="P239"/>
  <c r="S237"/>
  <c r="L237" s="1"/>
  <c r="Q239"/>
  <c r="Q285" i="2" l="1"/>
  <c r="M282"/>
  <c r="Q240" i="1"/>
  <c r="M238"/>
  <c r="P240"/>
  <c r="S282" i="2" l="1"/>
  <c r="L282" s="1"/>
  <c r="N283"/>
  <c r="S238" i="1"/>
  <c r="L238" s="1"/>
  <c r="M239" s="1"/>
  <c r="N239"/>
  <c r="Q241"/>
  <c r="O284" i="2" l="1"/>
  <c r="M283"/>
  <c r="S239" i="1"/>
  <c r="O240"/>
  <c r="N240"/>
  <c r="L239"/>
  <c r="P285" i="2" l="1"/>
  <c r="S283"/>
  <c r="L283" s="1"/>
  <c r="M284" s="1"/>
  <c r="N284"/>
  <c r="P241" i="1"/>
  <c r="O241"/>
  <c r="M240"/>
  <c r="S284" i="2" l="1"/>
  <c r="N285"/>
  <c r="O285"/>
  <c r="P286"/>
  <c r="Q286"/>
  <c r="L284"/>
  <c r="S240" i="1"/>
  <c r="L240" s="1"/>
  <c r="M241" s="1"/>
  <c r="Q242"/>
  <c r="P242"/>
  <c r="N241"/>
  <c r="O242" s="1"/>
  <c r="Q287" i="2" l="1"/>
  <c r="O286"/>
  <c r="P287" s="1"/>
  <c r="M285"/>
  <c r="P243" i="1"/>
  <c r="S241"/>
  <c r="L241" s="1"/>
  <c r="N242"/>
  <c r="O243" s="1"/>
  <c r="Q243"/>
  <c r="Q288" i="2" l="1"/>
  <c r="S285"/>
  <c r="L285" s="1"/>
  <c r="N286"/>
  <c r="Q244" i="1"/>
  <c r="P244"/>
  <c r="M242"/>
  <c r="O287" i="2" l="1"/>
  <c r="M286"/>
  <c r="S242" i="1"/>
  <c r="L242" s="1"/>
  <c r="M243" s="1"/>
  <c r="Q245"/>
  <c r="N243"/>
  <c r="P288" i="2" l="1"/>
  <c r="S286"/>
  <c r="L286" s="1"/>
  <c r="M287" s="1"/>
  <c r="N287"/>
  <c r="N244" i="1"/>
  <c r="O244"/>
  <c r="S243"/>
  <c r="L243" s="1"/>
  <c r="S287" i="2" l="1"/>
  <c r="N288"/>
  <c r="O288"/>
  <c r="P289"/>
  <c r="Q289"/>
  <c r="L287"/>
  <c r="M244" i="1"/>
  <c r="N245" s="1"/>
  <c r="O245"/>
  <c r="P245"/>
  <c r="Q290" i="2" l="1"/>
  <c r="M288"/>
  <c r="N289" s="1"/>
  <c r="O289"/>
  <c r="P246" i="1"/>
  <c r="Q246"/>
  <c r="S244"/>
  <c r="L244" s="1"/>
  <c r="M245" s="1"/>
  <c r="O246"/>
  <c r="S288" i="2" l="1"/>
  <c r="L288" s="1"/>
  <c r="O290"/>
  <c r="P290"/>
  <c r="S245" i="1"/>
  <c r="L245" s="1"/>
  <c r="M246" s="1"/>
  <c r="N246"/>
  <c r="Q247"/>
  <c r="P247"/>
  <c r="P291" i="2" l="1"/>
  <c r="Q291"/>
  <c r="M289"/>
  <c r="S246" i="1"/>
  <c r="L246" s="1"/>
  <c r="M247" s="1"/>
  <c r="Q248"/>
  <c r="N247"/>
  <c r="O247"/>
  <c r="Q292" i="2" l="1"/>
  <c r="S289"/>
  <c r="L289" s="1"/>
  <c r="N290"/>
  <c r="O248" i="1"/>
  <c r="S247"/>
  <c r="N248"/>
  <c r="P248"/>
  <c r="L247"/>
  <c r="O291" i="2" l="1"/>
  <c r="M290"/>
  <c r="O249" i="1"/>
  <c r="Q249"/>
  <c r="P249"/>
  <c r="M248"/>
  <c r="P292" i="2" l="1"/>
  <c r="S290"/>
  <c r="L290" s="1"/>
  <c r="M291" s="1"/>
  <c r="N291"/>
  <c r="P250" i="1"/>
  <c r="Q250"/>
  <c r="S248"/>
  <c r="L248" s="1"/>
  <c r="M249" s="1"/>
  <c r="N249"/>
  <c r="O250" s="1"/>
  <c r="S291" i="2" l="1"/>
  <c r="N292"/>
  <c r="O292"/>
  <c r="P293"/>
  <c r="Q293"/>
  <c r="L291"/>
  <c r="Q251" i="1"/>
  <c r="N250"/>
  <c r="S249"/>
  <c r="L249" s="1"/>
  <c r="P251"/>
  <c r="Q294" i="2" l="1"/>
  <c r="O293"/>
  <c r="P294" s="1"/>
  <c r="Q295" s="1"/>
  <c r="M292"/>
  <c r="N293" s="1"/>
  <c r="M250" i="1"/>
  <c r="N251" s="1"/>
  <c r="O251"/>
  <c r="Q252"/>
  <c r="P252"/>
  <c r="O294" i="2" l="1"/>
  <c r="S292"/>
  <c r="L292" s="1"/>
  <c r="M293" s="1"/>
  <c r="N294" s="1"/>
  <c r="P295"/>
  <c r="Q253" i="1"/>
  <c r="S250"/>
  <c r="L250" s="1"/>
  <c r="M251" s="1"/>
  <c r="O252"/>
  <c r="Q296" i="2" l="1"/>
  <c r="S293"/>
  <c r="L293" s="1"/>
  <c r="O295"/>
  <c r="P253" i="1"/>
  <c r="Q254" s="1"/>
  <c r="N252"/>
  <c r="S251"/>
  <c r="L251" s="1"/>
  <c r="M294" i="2" l="1"/>
  <c r="P296"/>
  <c r="M252" i="1"/>
  <c r="N253" s="1"/>
  <c r="O253"/>
  <c r="S294" i="2" l="1"/>
  <c r="L294" s="1"/>
  <c r="N295"/>
  <c r="Q297"/>
  <c r="P254" i="1"/>
  <c r="O254"/>
  <c r="S252"/>
  <c r="L252" s="1"/>
  <c r="O296" i="2" l="1"/>
  <c r="M295"/>
  <c r="Q255" i="1"/>
  <c r="P255"/>
  <c r="M253"/>
  <c r="S295" i="2" l="1"/>
  <c r="L295" s="1"/>
  <c r="M296" s="1"/>
  <c r="N296"/>
  <c r="O297"/>
  <c r="P297"/>
  <c r="Q256" i="1"/>
  <c r="S253"/>
  <c r="L253" s="1"/>
  <c r="N254"/>
  <c r="S296" i="2" l="1"/>
  <c r="L296" s="1"/>
  <c r="M297" s="1"/>
  <c r="P298"/>
  <c r="Q298"/>
  <c r="N297"/>
  <c r="O298" s="1"/>
  <c r="O255" i="1"/>
  <c r="M254"/>
  <c r="N255" s="1"/>
  <c r="S297" i="2" l="1"/>
  <c r="P299"/>
  <c r="L297"/>
  <c r="N298"/>
  <c r="O299" s="1"/>
  <c r="Q299"/>
  <c r="Q300" s="1"/>
  <c r="S254" i="1"/>
  <c r="L254" s="1"/>
  <c r="O256"/>
  <c r="P256"/>
  <c r="M298" i="2" l="1"/>
  <c r="N299" s="1"/>
  <c r="P300"/>
  <c r="P257" i="1"/>
  <c r="Q257"/>
  <c r="M255"/>
  <c r="O300" i="2" l="1"/>
  <c r="S298"/>
  <c r="L298" s="1"/>
  <c r="M299" s="1"/>
  <c r="P301"/>
  <c r="Q301"/>
  <c r="Q258" i="1"/>
  <c r="S255"/>
  <c r="L255" s="1"/>
  <c r="M256" s="1"/>
  <c r="N256"/>
  <c r="Q302" i="2" l="1"/>
  <c r="S299"/>
  <c r="L299" s="1"/>
  <c r="M300" s="1"/>
  <c r="N300"/>
  <c r="O301" s="1"/>
  <c r="S256" i="1"/>
  <c r="L256" s="1"/>
  <c r="N257"/>
  <c r="O257"/>
  <c r="S300" i="2" l="1"/>
  <c r="P302"/>
  <c r="N301"/>
  <c r="L300"/>
  <c r="M301" s="1"/>
  <c r="M257" i="1"/>
  <c r="N258" s="1"/>
  <c r="O258"/>
  <c r="P258"/>
  <c r="S301" i="2" l="1"/>
  <c r="N302"/>
  <c r="O302"/>
  <c r="Q303"/>
  <c r="L301"/>
  <c r="P259" i="1"/>
  <c r="Q259"/>
  <c r="S257"/>
  <c r="L257" s="1"/>
  <c r="O259"/>
  <c r="O303" i="2" l="1"/>
  <c r="P303"/>
  <c r="Q304" s="1"/>
  <c r="M302"/>
  <c r="M258" i="1"/>
  <c r="Q260"/>
  <c r="P260"/>
  <c r="P304" i="2" l="1"/>
  <c r="Q305" s="1"/>
  <c r="S302"/>
  <c r="L302" s="1"/>
  <c r="N303"/>
  <c r="Q261" i="1"/>
  <c r="S258"/>
  <c r="L258" s="1"/>
  <c r="M259" s="1"/>
  <c r="N259"/>
  <c r="O304" i="2" l="1"/>
  <c r="M303"/>
  <c r="N260" i="1"/>
  <c r="O260"/>
  <c r="S259"/>
  <c r="L259" s="1"/>
  <c r="P305" i="2" l="1"/>
  <c r="S303"/>
  <c r="L303" s="1"/>
  <c r="M304" s="1"/>
  <c r="N304"/>
  <c r="M260" i="1"/>
  <c r="N261" s="1"/>
  <c r="O261"/>
  <c r="P261"/>
  <c r="S304" i="2" l="1"/>
  <c r="N305"/>
  <c r="O305"/>
  <c r="P306"/>
  <c r="Q306"/>
  <c r="L304"/>
  <c r="P262" i="1"/>
  <c r="Q262"/>
  <c r="O262"/>
  <c r="S260"/>
  <c r="L260" s="1"/>
  <c r="Q307" i="2" l="1"/>
  <c r="O306"/>
  <c r="P307" s="1"/>
  <c r="Q308" s="1"/>
  <c r="M305"/>
  <c r="Q263" i="1"/>
  <c r="M261"/>
  <c r="P263"/>
  <c r="Q264" s="1"/>
  <c r="S305" i="2" l="1"/>
  <c r="L305" s="1"/>
  <c r="N306"/>
  <c r="N262" i="1"/>
  <c r="O263" s="1"/>
  <c r="P264" s="1"/>
  <c r="S261"/>
  <c r="L261" s="1"/>
  <c r="M262" s="1"/>
  <c r="O307" i="2" l="1"/>
  <c r="M306"/>
  <c r="Q265" i="1"/>
  <c r="N263"/>
  <c r="O264" s="1"/>
  <c r="S262"/>
  <c r="L262" s="1"/>
  <c r="P308" i="2" l="1"/>
  <c r="S306"/>
  <c r="L306" s="1"/>
  <c r="M307" s="1"/>
  <c r="N307"/>
  <c r="M263" i="1"/>
  <c r="P265"/>
  <c r="S307" i="2" l="1"/>
  <c r="N308"/>
  <c r="O308"/>
  <c r="P309"/>
  <c r="Q309"/>
  <c r="L307"/>
  <c r="Q266" i="1"/>
  <c r="N264"/>
  <c r="S263"/>
  <c r="L263" s="1"/>
  <c r="Q310" i="2" l="1"/>
  <c r="M308"/>
  <c r="N309" s="1"/>
  <c r="O309"/>
  <c r="O265" i="1"/>
  <c r="M264"/>
  <c r="N265" s="1"/>
  <c r="O310" i="2" l="1"/>
  <c r="S308"/>
  <c r="L308" s="1"/>
  <c r="M309" s="1"/>
  <c r="P310"/>
  <c r="S264" i="1"/>
  <c r="L264" s="1"/>
  <c r="M265" s="1"/>
  <c r="O266"/>
  <c r="P266"/>
  <c r="S309" i="2" l="1"/>
  <c r="N310"/>
  <c r="P311"/>
  <c r="Q311"/>
  <c r="Q312" s="1"/>
  <c r="L309"/>
  <c r="M310" s="1"/>
  <c r="O311"/>
  <c r="P267" i="1"/>
  <c r="Q267"/>
  <c r="N266"/>
  <c r="O267" s="1"/>
  <c r="S265"/>
  <c r="L265" s="1"/>
  <c r="S310" i="2" l="1"/>
  <c r="N311"/>
  <c r="L310"/>
  <c r="M311" s="1"/>
  <c r="P312"/>
  <c r="Q268" i="1"/>
  <c r="M266"/>
  <c r="P268"/>
  <c r="S311" i="2" l="1"/>
  <c r="N312"/>
  <c r="O312"/>
  <c r="L311"/>
  <c r="M312" s="1"/>
  <c r="Q313"/>
  <c r="N267" i="1"/>
  <c r="O268" s="1"/>
  <c r="S266"/>
  <c r="L266" s="1"/>
  <c r="Q269"/>
  <c r="O313" i="2" l="1"/>
  <c r="S312"/>
  <c r="P313"/>
  <c r="P314" s="1"/>
  <c r="L312"/>
  <c r="M313" s="1"/>
  <c r="N313"/>
  <c r="P269" i="1"/>
  <c r="M267"/>
  <c r="S313" i="2" l="1"/>
  <c r="Q314"/>
  <c r="Q315" s="1"/>
  <c r="N314"/>
  <c r="L313"/>
  <c r="M314" s="1"/>
  <c r="O314"/>
  <c r="O315" s="1"/>
  <c r="Q270" i="1"/>
  <c r="N268"/>
  <c r="S267"/>
  <c r="L267" s="1"/>
  <c r="S314" i="2" l="1"/>
  <c r="N315"/>
  <c r="O316" s="1"/>
  <c r="P315"/>
  <c r="P316" s="1"/>
  <c r="L314"/>
  <c r="M315" s="1"/>
  <c r="Q316"/>
  <c r="Q317" s="1"/>
  <c r="O269" i="1"/>
  <c r="M268"/>
  <c r="S315" i="2" l="1"/>
  <c r="P317"/>
  <c r="Q318" s="1"/>
  <c r="L315"/>
  <c r="M316" s="1"/>
  <c r="N316"/>
  <c r="S268" i="1"/>
  <c r="L268" s="1"/>
  <c r="M269" s="1"/>
  <c r="N269"/>
  <c r="O270" s="1"/>
  <c r="P270"/>
  <c r="S316" i="2" l="1"/>
  <c r="L316" s="1"/>
  <c r="M317" s="1"/>
  <c r="N317"/>
  <c r="O317"/>
  <c r="P318"/>
  <c r="P271" i="1"/>
  <c r="Q271"/>
  <c r="N270"/>
  <c r="O271" s="1"/>
  <c r="S269"/>
  <c r="L269" s="1"/>
  <c r="O318" i="2" l="1"/>
  <c r="P319" s="1"/>
  <c r="S317"/>
  <c r="Q319"/>
  <c r="L317"/>
  <c r="M318" s="1"/>
  <c r="N318"/>
  <c r="Q272" i="1"/>
  <c r="M270"/>
  <c r="P272"/>
  <c r="Q273" s="1"/>
  <c r="Q320" i="2" l="1"/>
  <c r="S318"/>
  <c r="N319"/>
  <c r="L318"/>
  <c r="O319"/>
  <c r="N271" i="1"/>
  <c r="S270"/>
  <c r="L270" s="1"/>
  <c r="M271" s="1"/>
  <c r="M319" i="2" l="1"/>
  <c r="N320" s="1"/>
  <c r="O320"/>
  <c r="P320"/>
  <c r="S271" i="1"/>
  <c r="L271" s="1"/>
  <c r="N272"/>
  <c r="O272"/>
  <c r="O321" i="2" l="1"/>
  <c r="P321"/>
  <c r="Q321"/>
  <c r="Q322" s="1"/>
  <c r="S319"/>
  <c r="L319" s="1"/>
  <c r="M272" i="1"/>
  <c r="O273"/>
  <c r="P273"/>
  <c r="M320" i="2" l="1"/>
  <c r="P322"/>
  <c r="Q323" s="1"/>
  <c r="P274" i="1"/>
  <c r="Q274"/>
  <c r="S272"/>
  <c r="L272" s="1"/>
  <c r="M273" s="1"/>
  <c r="N273"/>
  <c r="S320" i="2" l="1"/>
  <c r="L320" s="1"/>
  <c r="N321"/>
  <c r="Q275" i="1"/>
  <c r="N274"/>
  <c r="O274"/>
  <c r="P275" s="1"/>
  <c r="S273"/>
  <c r="L273" s="1"/>
  <c r="O322" i="2" l="1"/>
  <c r="M321"/>
  <c r="O275" i="1"/>
  <c r="P276" s="1"/>
  <c r="M274"/>
  <c r="Q276"/>
  <c r="P323" i="2" l="1"/>
  <c r="S321"/>
  <c r="L321" s="1"/>
  <c r="M322" s="1"/>
  <c r="N322"/>
  <c r="Q277" i="1"/>
  <c r="S274"/>
  <c r="L274" s="1"/>
  <c r="M275" s="1"/>
  <c r="N275"/>
  <c r="S322" i="2" l="1"/>
  <c r="N323"/>
  <c r="O323"/>
  <c r="P324"/>
  <c r="Q324"/>
  <c r="L322"/>
  <c r="S275" i="1"/>
  <c r="L275" s="1"/>
  <c r="N276"/>
  <c r="O276"/>
  <c r="Q325" i="2" l="1"/>
  <c r="O324"/>
  <c r="P325" s="1"/>
  <c r="M323"/>
  <c r="N324" s="1"/>
  <c r="M276" i="1"/>
  <c r="N277" s="1"/>
  <c r="O277"/>
  <c r="P277"/>
  <c r="Q326" i="2" l="1"/>
  <c r="O325"/>
  <c r="S323"/>
  <c r="L323" s="1"/>
  <c r="P326"/>
  <c r="Q327" s="1"/>
  <c r="O278" i="1"/>
  <c r="P278"/>
  <c r="Q278"/>
  <c r="S276"/>
  <c r="L276" s="1"/>
  <c r="M324" i="2" l="1"/>
  <c r="Q279" i="1"/>
  <c r="M277"/>
  <c r="P279"/>
  <c r="Q280" s="1"/>
  <c r="S324" i="2" l="1"/>
  <c r="L324" s="1"/>
  <c r="M325" s="1"/>
  <c r="N325"/>
  <c r="S277" i="1"/>
  <c r="L277" s="1"/>
  <c r="M278" s="1"/>
  <c r="N278"/>
  <c r="O279" s="1"/>
  <c r="P280" s="1"/>
  <c r="S325" i="2" l="1"/>
  <c r="L325" s="1"/>
  <c r="N326"/>
  <c r="O326"/>
  <c r="Q281" i="1"/>
  <c r="N279"/>
  <c r="S278"/>
  <c r="L278" s="1"/>
  <c r="M326" i="2" l="1"/>
  <c r="O327"/>
  <c r="P327"/>
  <c r="M279" i="1"/>
  <c r="N280" s="1"/>
  <c r="O280"/>
  <c r="P328" i="2" l="1"/>
  <c r="Q328"/>
  <c r="Q329" s="1"/>
  <c r="S326"/>
  <c r="L326" s="1"/>
  <c r="N327"/>
  <c r="O328" s="1"/>
  <c r="O281" i="1"/>
  <c r="P281"/>
  <c r="S279"/>
  <c r="L279" s="1"/>
  <c r="M327" i="2" l="1"/>
  <c r="P329"/>
  <c r="N328"/>
  <c r="Q330"/>
  <c r="P282" i="1"/>
  <c r="Q282"/>
  <c r="M280"/>
  <c r="S327" i="2" l="1"/>
  <c r="L327" s="1"/>
  <c r="M328" s="1"/>
  <c r="O329"/>
  <c r="P330"/>
  <c r="Q331" s="1"/>
  <c r="Q283" i="1"/>
  <c r="S280"/>
  <c r="L280" s="1"/>
  <c r="M281" s="1"/>
  <c r="N281"/>
  <c r="S328" i="2" l="1"/>
  <c r="N329"/>
  <c r="O330" s="1"/>
  <c r="L328"/>
  <c r="M329" s="1"/>
  <c r="S281" i="1"/>
  <c r="L281" s="1"/>
  <c r="N282"/>
  <c r="O282"/>
  <c r="S329" i="2" l="1"/>
  <c r="N330"/>
  <c r="O331" s="1"/>
  <c r="L329"/>
  <c r="P331"/>
  <c r="O283" i="1"/>
  <c r="P283"/>
  <c r="M282"/>
  <c r="M330" i="2" l="1"/>
  <c r="N331" s="1"/>
  <c r="O332" s="1"/>
  <c r="P332"/>
  <c r="Q332"/>
  <c r="Q333" s="1"/>
  <c r="S282" i="1"/>
  <c r="L282" s="1"/>
  <c r="Q284"/>
  <c r="P284"/>
  <c r="N283"/>
  <c r="O284" s="1"/>
  <c r="S330" i="2" l="1"/>
  <c r="L330" s="1"/>
  <c r="P333"/>
  <c r="P285" i="1"/>
  <c r="Q285"/>
  <c r="M283"/>
  <c r="Q334" i="2" l="1"/>
  <c r="M331"/>
  <c r="Q286" i="1"/>
  <c r="N284"/>
  <c r="S283"/>
  <c r="L283" s="1"/>
  <c r="S331" i="2" l="1"/>
  <c r="L331" s="1"/>
  <c r="N332"/>
  <c r="O285" i="1"/>
  <c r="M284"/>
  <c r="O333" i="2" l="1"/>
  <c r="M332"/>
  <c r="S284" i="1"/>
  <c r="L284" s="1"/>
  <c r="N285"/>
  <c r="P286"/>
  <c r="P334" i="2" l="1"/>
  <c r="S332"/>
  <c r="L332" s="1"/>
  <c r="M333" s="1"/>
  <c r="N333"/>
  <c r="Q287" i="1"/>
  <c r="O286"/>
  <c r="M285"/>
  <c r="S333" i="2" l="1"/>
  <c r="N334"/>
  <c r="O334"/>
  <c r="P335"/>
  <c r="Q335"/>
  <c r="L333"/>
  <c r="S285" i="1"/>
  <c r="L285" s="1"/>
  <c r="M286" s="1"/>
  <c r="P287"/>
  <c r="N286"/>
  <c r="O287" s="1"/>
  <c r="Q288"/>
  <c r="M334" i="2" l="1"/>
  <c r="N335" s="1"/>
  <c r="Q336"/>
  <c r="O335"/>
  <c r="N287" i="1"/>
  <c r="S286"/>
  <c r="O288"/>
  <c r="P288"/>
  <c r="Q289" s="1"/>
  <c r="L286"/>
  <c r="S334" i="2" l="1"/>
  <c r="L334" s="1"/>
  <c r="M335" s="1"/>
  <c r="O336"/>
  <c r="P336"/>
  <c r="P337" s="1"/>
  <c r="M287" i="1"/>
  <c r="P289"/>
  <c r="Q290" s="1"/>
  <c r="S335" i="2" l="1"/>
  <c r="N336"/>
  <c r="O337" s="1"/>
  <c r="L335"/>
  <c r="M336" s="1"/>
  <c r="Q337"/>
  <c r="Q338" s="1"/>
  <c r="N288" i="1"/>
  <c r="O289" s="1"/>
  <c r="P290" s="1"/>
  <c r="S287"/>
  <c r="L287" s="1"/>
  <c r="M288"/>
  <c r="S336" i="2" l="1"/>
  <c r="N337"/>
  <c r="L336"/>
  <c r="M337" s="1"/>
  <c r="P338"/>
  <c r="Q291" i="1"/>
  <c r="N289"/>
  <c r="O290" s="1"/>
  <c r="S288"/>
  <c r="L288" s="1"/>
  <c r="S337" i="2" l="1"/>
  <c r="N338"/>
  <c r="Q339"/>
  <c r="L337"/>
  <c r="M338" s="1"/>
  <c r="O338"/>
  <c r="O339" s="1"/>
  <c r="M289" i="1"/>
  <c r="N290" s="1"/>
  <c r="O291" s="1"/>
  <c r="P291"/>
  <c r="S338" i="2" l="1"/>
  <c r="P339"/>
  <c r="P340" s="1"/>
  <c r="L338"/>
  <c r="M339" s="1"/>
  <c r="N339"/>
  <c r="O340" s="1"/>
  <c r="P292" i="1"/>
  <c r="Q292"/>
  <c r="S289"/>
  <c r="L289" s="1"/>
  <c r="S339" i="2" l="1"/>
  <c r="N340"/>
  <c r="L339"/>
  <c r="M340" s="1"/>
  <c r="Q340"/>
  <c r="Q341" s="1"/>
  <c r="M290" i="1"/>
  <c r="Q293"/>
  <c r="S340" i="2" l="1"/>
  <c r="N341"/>
  <c r="O341"/>
  <c r="L340"/>
  <c r="M341" s="1"/>
  <c r="P341"/>
  <c r="P342" s="1"/>
  <c r="N291" i="1"/>
  <c r="S290"/>
  <c r="L290" s="1"/>
  <c r="M291" s="1"/>
  <c r="S341" i="2" l="1"/>
  <c r="O342"/>
  <c r="P343" s="1"/>
  <c r="Q342"/>
  <c r="Q343" s="1"/>
  <c r="L341"/>
  <c r="M342" s="1"/>
  <c r="N342"/>
  <c r="S291" i="1"/>
  <c r="L291" s="1"/>
  <c r="N292"/>
  <c r="O292"/>
  <c r="S342" i="2" l="1"/>
  <c r="N343"/>
  <c r="Q344"/>
  <c r="L342"/>
  <c r="M343" s="1"/>
  <c r="O343"/>
  <c r="O344" s="1"/>
  <c r="M292" i="1"/>
  <c r="O293"/>
  <c r="P293"/>
  <c r="S343" i="2" l="1"/>
  <c r="P344"/>
  <c r="P345" s="1"/>
  <c r="L343"/>
  <c r="M344" s="1"/>
  <c r="N344"/>
  <c r="P294" i="1"/>
  <c r="Q294"/>
  <c r="N293"/>
  <c r="S292"/>
  <c r="L292" s="1"/>
  <c r="M293" s="1"/>
  <c r="S344" i="2" l="1"/>
  <c r="N345"/>
  <c r="O345"/>
  <c r="L344"/>
  <c r="M345" s="1"/>
  <c r="Q345"/>
  <c r="Q346" s="1"/>
  <c r="Q295" i="1"/>
  <c r="O294"/>
  <c r="N294"/>
  <c r="P295"/>
  <c r="Q296" s="1"/>
  <c r="S293"/>
  <c r="L293" s="1"/>
  <c r="O346" i="2" l="1"/>
  <c r="S345"/>
  <c r="N346"/>
  <c r="L345"/>
  <c r="M346" s="1"/>
  <c r="P346"/>
  <c r="P347" s="1"/>
  <c r="M294" i="1"/>
  <c r="O295"/>
  <c r="O347" i="2" l="1"/>
  <c r="S346"/>
  <c r="Q347"/>
  <c r="Q348" s="1"/>
  <c r="L346"/>
  <c r="M347" s="1"/>
  <c r="N347"/>
  <c r="P296" i="1"/>
  <c r="N295"/>
  <c r="O296" s="1"/>
  <c r="S294"/>
  <c r="L294" s="1"/>
  <c r="M295" s="1"/>
  <c r="S347" i="2" l="1"/>
  <c r="L347" s="1"/>
  <c r="M348" s="1"/>
  <c r="N348"/>
  <c r="O348"/>
  <c r="P348"/>
  <c r="P297" i="1"/>
  <c r="Q297"/>
  <c r="N296"/>
  <c r="O297" s="1"/>
  <c r="S295"/>
  <c r="L295" s="1"/>
  <c r="P349" i="2" l="1"/>
  <c r="S348"/>
  <c r="O349"/>
  <c r="O350" s="1"/>
  <c r="N349"/>
  <c r="L348"/>
  <c r="M349" s="1"/>
  <c r="Q349"/>
  <c r="Q298" i="1"/>
  <c r="M296"/>
  <c r="P298"/>
  <c r="N297"/>
  <c r="Q350" i="2" l="1"/>
  <c r="S349"/>
  <c r="N350"/>
  <c r="P350"/>
  <c r="P351" s="1"/>
  <c r="L349"/>
  <c r="M350" s="1"/>
  <c r="O351"/>
  <c r="Q299" i="1"/>
  <c r="S296"/>
  <c r="L296" s="1"/>
  <c r="M297" s="1"/>
  <c r="O298"/>
  <c r="P299" s="1"/>
  <c r="Q300" s="1"/>
  <c r="S350" i="2" l="1"/>
  <c r="Q351"/>
  <c r="Q352" s="1"/>
  <c r="L350"/>
  <c r="M351" s="1"/>
  <c r="N351"/>
  <c r="S297" i="1"/>
  <c r="L297" s="1"/>
  <c r="M298" s="1"/>
  <c r="N298"/>
  <c r="O299" s="1"/>
  <c r="S351" i="2" l="1"/>
  <c r="L351" s="1"/>
  <c r="M352" s="1"/>
  <c r="N352"/>
  <c r="O352"/>
  <c r="P352"/>
  <c r="N299" i="1"/>
  <c r="O300" s="1"/>
  <c r="S298"/>
  <c r="P300"/>
  <c r="Q301" s="1"/>
  <c r="L298"/>
  <c r="P353" i="2" l="1"/>
  <c r="S352"/>
  <c r="O353"/>
  <c r="N353"/>
  <c r="L352"/>
  <c r="M353" s="1"/>
  <c r="Q353"/>
  <c r="P301" i="1"/>
  <c r="M299"/>
  <c r="N300" s="1"/>
  <c r="Q302"/>
  <c r="O354" i="2" l="1"/>
  <c r="Q354"/>
  <c r="S353"/>
  <c r="P354"/>
  <c r="P355" s="1"/>
  <c r="L353"/>
  <c r="N354"/>
  <c r="S299" i="1"/>
  <c r="L299" s="1"/>
  <c r="O301"/>
  <c r="O355" i="2" l="1"/>
  <c r="Q355"/>
  <c r="Q356" s="1"/>
  <c r="M354"/>
  <c r="P302" i="1"/>
  <c r="M300"/>
  <c r="P356" i="2" l="1"/>
  <c r="S354"/>
  <c r="L354" s="1"/>
  <c r="M355" s="1"/>
  <c r="Q357"/>
  <c r="N355"/>
  <c r="Q303" i="1"/>
  <c r="S300"/>
  <c r="L300" s="1"/>
  <c r="M301" s="1"/>
  <c r="N301"/>
  <c r="S355" i="2" l="1"/>
  <c r="N356"/>
  <c r="O356"/>
  <c r="L355"/>
  <c r="M356" s="1"/>
  <c r="N302" i="1"/>
  <c r="O302"/>
  <c r="P303" s="1"/>
  <c r="Q304" s="1"/>
  <c r="S301"/>
  <c r="L301" s="1"/>
  <c r="S356" i="2" l="1"/>
  <c r="O357"/>
  <c r="P357"/>
  <c r="N357"/>
  <c r="L356"/>
  <c r="M357" s="1"/>
  <c r="M302" i="1"/>
  <c r="O303"/>
  <c r="P304" s="1"/>
  <c r="S357" i="2" l="1"/>
  <c r="N358"/>
  <c r="O358"/>
  <c r="P358"/>
  <c r="Q358"/>
  <c r="L357"/>
  <c r="Q305" i="1"/>
  <c r="N303"/>
  <c r="S302"/>
  <c r="L302" s="1"/>
  <c r="M303" s="1"/>
  <c r="O304"/>
  <c r="Q359" i="2" l="1"/>
  <c r="P359"/>
  <c r="M358"/>
  <c r="N359" s="1"/>
  <c r="Q360"/>
  <c r="O359"/>
  <c r="N304" i="1"/>
  <c r="O305" s="1"/>
  <c r="S303"/>
  <c r="P305"/>
  <c r="L303"/>
  <c r="M304" s="1"/>
  <c r="Q306"/>
  <c r="S358" i="2" l="1"/>
  <c r="L358" s="1"/>
  <c r="M359" s="1"/>
  <c r="O360"/>
  <c r="P360"/>
  <c r="P361" s="1"/>
  <c r="P306" i="1"/>
  <c r="Q307" s="1"/>
  <c r="S304"/>
  <c r="N305"/>
  <c r="O306" s="1"/>
  <c r="L304"/>
  <c r="S359" i="2" l="1"/>
  <c r="N360"/>
  <c r="O361" s="1"/>
  <c r="L359"/>
  <c r="M360" s="1"/>
  <c r="Q361"/>
  <c r="Q362" s="1"/>
  <c r="P307" i="1"/>
  <c r="M305"/>
  <c r="S360" i="2" l="1"/>
  <c r="N361"/>
  <c r="L360"/>
  <c r="M361" s="1"/>
  <c r="P362"/>
  <c r="N306" i="1"/>
  <c r="S305"/>
  <c r="L305" s="1"/>
  <c r="Q308"/>
  <c r="S361" i="2" l="1"/>
  <c r="N362"/>
  <c r="Q363"/>
  <c r="L361"/>
  <c r="M362" s="1"/>
  <c r="O362"/>
  <c r="O363" s="1"/>
  <c r="O307" i="1"/>
  <c r="M306"/>
  <c r="S362" i="2" l="1"/>
  <c r="P363"/>
  <c r="P364" s="1"/>
  <c r="L362"/>
  <c r="M363" s="1"/>
  <c r="N363"/>
  <c r="S306" i="1"/>
  <c r="L306" s="1"/>
  <c r="M307" s="1"/>
  <c r="N307"/>
  <c r="O308" s="1"/>
  <c r="P308"/>
  <c r="Q309" s="1"/>
  <c r="S363" i="2" l="1"/>
  <c r="L363" s="1"/>
  <c r="M364" s="1"/>
  <c r="N364"/>
  <c r="O364"/>
  <c r="O365" s="1"/>
  <c r="Q364"/>
  <c r="Q365" s="1"/>
  <c r="N308" i="1"/>
  <c r="O309" s="1"/>
  <c r="S307"/>
  <c r="P309"/>
  <c r="Q310" s="1"/>
  <c r="L307"/>
  <c r="S364" i="2" l="1"/>
  <c r="N365"/>
  <c r="L364"/>
  <c r="M365" s="1"/>
  <c r="P365"/>
  <c r="P366" s="1"/>
  <c r="P310" i="1"/>
  <c r="Q311" s="1"/>
  <c r="M308"/>
  <c r="O366" i="2" l="1"/>
  <c r="S365"/>
  <c r="Q366"/>
  <c r="Q367" s="1"/>
  <c r="L365"/>
  <c r="M366" s="1"/>
  <c r="N366"/>
  <c r="S308" i="1"/>
  <c r="L308" s="1"/>
  <c r="M309" s="1"/>
  <c r="N309"/>
  <c r="O310" s="1"/>
  <c r="S366" i="2" l="1"/>
  <c r="L366" s="1"/>
  <c r="M367" s="1"/>
  <c r="N367"/>
  <c r="O367"/>
  <c r="P367"/>
  <c r="N310" i="1"/>
  <c r="O311" s="1"/>
  <c r="S309"/>
  <c r="P311"/>
  <c r="L309"/>
  <c r="P368" i="2" l="1"/>
  <c r="S367"/>
  <c r="O368"/>
  <c r="N368"/>
  <c r="L367"/>
  <c r="M368" s="1"/>
  <c r="Q368"/>
  <c r="Q369" s="1"/>
  <c r="M310" i="1"/>
  <c r="P312"/>
  <c r="Q312"/>
  <c r="P369" i="2" l="1"/>
  <c r="S368"/>
  <c r="Q370"/>
  <c r="N369"/>
  <c r="L368"/>
  <c r="O369"/>
  <c r="O370" s="1"/>
  <c r="Q313" i="1"/>
  <c r="N311"/>
  <c r="S310"/>
  <c r="L310" s="1"/>
  <c r="M311" s="1"/>
  <c r="P370" i="2" l="1"/>
  <c r="P371" s="1"/>
  <c r="M369"/>
  <c r="N312" i="1"/>
  <c r="O312"/>
  <c r="S311"/>
  <c r="L311" s="1"/>
  <c r="Q371" i="2" l="1"/>
  <c r="Q372" s="1"/>
  <c r="S369"/>
  <c r="L369" s="1"/>
  <c r="M370" s="1"/>
  <c r="N370"/>
  <c r="M312" i="1"/>
  <c r="N313" s="1"/>
  <c r="O313"/>
  <c r="P313"/>
  <c r="S370" i="2" l="1"/>
  <c r="L370" s="1"/>
  <c r="N371"/>
  <c r="O371"/>
  <c r="P314" i="1"/>
  <c r="Q314"/>
  <c r="Q315" s="1"/>
  <c r="S312"/>
  <c r="L312" s="1"/>
  <c r="O314"/>
  <c r="M371" i="2" l="1"/>
  <c r="O372"/>
  <c r="P372"/>
  <c r="M313" i="1"/>
  <c r="P315"/>
  <c r="Q316" s="1"/>
  <c r="S371" i="2" l="1"/>
  <c r="L371" s="1"/>
  <c r="M372" s="1"/>
  <c r="P373"/>
  <c r="Q373"/>
  <c r="Q374" s="1"/>
  <c r="N372"/>
  <c r="O373" s="1"/>
  <c r="S313" i="1"/>
  <c r="L313" s="1"/>
  <c r="M314" s="1"/>
  <c r="N314"/>
  <c r="S372" i="2" l="1"/>
  <c r="L372" s="1"/>
  <c r="P374"/>
  <c r="N373"/>
  <c r="O374" s="1"/>
  <c r="S314" i="1"/>
  <c r="L314" s="1"/>
  <c r="N315"/>
  <c r="O315"/>
  <c r="P375" i="2" l="1"/>
  <c r="M373"/>
  <c r="N374" s="1"/>
  <c r="Q375"/>
  <c r="Q376" s="1"/>
  <c r="M315" i="1"/>
  <c r="N316" s="1"/>
  <c r="O316"/>
  <c r="P316"/>
  <c r="O375" i="2" l="1"/>
  <c r="P376" s="1"/>
  <c r="S373"/>
  <c r="L373" s="1"/>
  <c r="M374" s="1"/>
  <c r="O317" i="1"/>
  <c r="P317"/>
  <c r="Q317"/>
  <c r="S315"/>
  <c r="L315" s="1"/>
  <c r="S374" i="2" l="1"/>
  <c r="N375"/>
  <c r="O376" s="1"/>
  <c r="Q377"/>
  <c r="L374"/>
  <c r="M375" s="1"/>
  <c r="Q318" i="1"/>
  <c r="M316"/>
  <c r="P318"/>
  <c r="Q319" s="1"/>
  <c r="S375" i="2" l="1"/>
  <c r="N376"/>
  <c r="L375"/>
  <c r="M376" s="1"/>
  <c r="P377"/>
  <c r="N317" i="1"/>
  <c r="O318" s="1"/>
  <c r="P319" s="1"/>
  <c r="S316"/>
  <c r="L316" s="1"/>
  <c r="M317"/>
  <c r="S376" i="2" l="1"/>
  <c r="L376" s="1"/>
  <c r="M377" s="1"/>
  <c r="N377"/>
  <c r="O377"/>
  <c r="Q378"/>
  <c r="Q320" i="1"/>
  <c r="N318"/>
  <c r="O319" s="1"/>
  <c r="S317"/>
  <c r="L317" s="1"/>
  <c r="O378" i="2" l="1"/>
  <c r="S377"/>
  <c r="P378"/>
  <c r="L377"/>
  <c r="M378" s="1"/>
  <c r="N378"/>
  <c r="M318" i="1"/>
  <c r="N319" s="1"/>
  <c r="P320"/>
  <c r="P379" i="2" l="1"/>
  <c r="S378"/>
  <c r="N379"/>
  <c r="Q379"/>
  <c r="Q380" s="1"/>
  <c r="L378"/>
  <c r="M379" s="1"/>
  <c r="O379"/>
  <c r="O380" s="1"/>
  <c r="O320" i="1"/>
  <c r="P321" s="1"/>
  <c r="S318"/>
  <c r="L318" s="1"/>
  <c r="Q321"/>
  <c r="S379" i="2" l="1"/>
  <c r="N380"/>
  <c r="L379"/>
  <c r="M380" s="1"/>
  <c r="P380"/>
  <c r="P381" s="1"/>
  <c r="M319" i="1"/>
  <c r="Q322"/>
  <c r="O381" i="2" l="1"/>
  <c r="S380"/>
  <c r="Q381"/>
  <c r="Q382" s="1"/>
  <c r="L380"/>
  <c r="M381" s="1"/>
  <c r="N381"/>
  <c r="S319" i="1"/>
  <c r="L319" s="1"/>
  <c r="M320" s="1"/>
  <c r="N320"/>
  <c r="O321" s="1"/>
  <c r="S381" i="2" l="1"/>
  <c r="L381" s="1"/>
  <c r="M382" s="1"/>
  <c r="N382"/>
  <c r="O382"/>
  <c r="P382"/>
  <c r="N321" i="1"/>
  <c r="S320"/>
  <c r="O322"/>
  <c r="P322"/>
  <c r="L320"/>
  <c r="P383" i="2" l="1"/>
  <c r="S382"/>
  <c r="O383"/>
  <c r="N383"/>
  <c r="L382"/>
  <c r="M383" s="1"/>
  <c r="Q383"/>
  <c r="Q384" s="1"/>
  <c r="P323" i="1"/>
  <c r="Q323"/>
  <c r="M321"/>
  <c r="P384" i="2" l="1"/>
  <c r="S383"/>
  <c r="Q385"/>
  <c r="N384"/>
  <c r="L383"/>
  <c r="M384" s="1"/>
  <c r="O384"/>
  <c r="O385" s="1"/>
  <c r="Q324" i="1"/>
  <c r="S321"/>
  <c r="L321" s="1"/>
  <c r="M322" s="1"/>
  <c r="N322"/>
  <c r="S384" i="2" l="1"/>
  <c r="L384" s="1"/>
  <c r="M385" s="1"/>
  <c r="N385"/>
  <c r="P385"/>
  <c r="P386" s="1"/>
  <c r="S322" i="1"/>
  <c r="L322" s="1"/>
  <c r="N323"/>
  <c r="O323"/>
  <c r="Q386" i="2" l="1"/>
  <c r="Q387" s="1"/>
  <c r="O386"/>
  <c r="S385"/>
  <c r="P387"/>
  <c r="L385"/>
  <c r="M386" s="1"/>
  <c r="N386"/>
  <c r="M323" i="1"/>
  <c r="N324" s="1"/>
  <c r="O324"/>
  <c r="P324"/>
  <c r="S386" i="2" l="1"/>
  <c r="N387"/>
  <c r="O387"/>
  <c r="L386"/>
  <c r="M387" s="1"/>
  <c r="Q388"/>
  <c r="P325" i="1"/>
  <c r="Q325"/>
  <c r="O325"/>
  <c r="S323"/>
  <c r="L323" s="1"/>
  <c r="M324" s="1"/>
  <c r="O388" i="2" l="1"/>
  <c r="S387"/>
  <c r="N388"/>
  <c r="L387"/>
  <c r="M388" s="1"/>
  <c r="P388"/>
  <c r="P389" s="1"/>
  <c r="S324" i="1"/>
  <c r="L324"/>
  <c r="M325" s="1"/>
  <c r="Q326"/>
  <c r="N325"/>
  <c r="O326" s="1"/>
  <c r="P326"/>
  <c r="O389" i="2" l="1"/>
  <c r="S388"/>
  <c r="Q389"/>
  <c r="Q390" s="1"/>
  <c r="L388"/>
  <c r="M389" s="1"/>
  <c r="N389"/>
  <c r="P327" i="1"/>
  <c r="N326"/>
  <c r="O327" s="1"/>
  <c r="S325"/>
  <c r="L325" s="1"/>
  <c r="Q327"/>
  <c r="S389" i="2" l="1"/>
  <c r="L389" s="1"/>
  <c r="M390" s="1"/>
  <c r="N390"/>
  <c r="O390"/>
  <c r="P390"/>
  <c r="Q328" i="1"/>
  <c r="M326"/>
  <c r="P328"/>
  <c r="Q329" s="1"/>
  <c r="P391" i="2" l="1"/>
  <c r="S390"/>
  <c r="O391"/>
  <c r="O392" s="1"/>
  <c r="N391"/>
  <c r="L390"/>
  <c r="M391" s="1"/>
  <c r="Q391"/>
  <c r="S326" i="1"/>
  <c r="L326" s="1"/>
  <c r="N327"/>
  <c r="Q392" i="2" l="1"/>
  <c r="S391"/>
  <c r="P392"/>
  <c r="P393" s="1"/>
  <c r="L391"/>
  <c r="M392" s="1"/>
  <c r="N392"/>
  <c r="O328" i="1"/>
  <c r="M327"/>
  <c r="S392" i="2" l="1"/>
  <c r="N393"/>
  <c r="O393"/>
  <c r="Q393"/>
  <c r="Q394" s="1"/>
  <c r="L392"/>
  <c r="M393" s="1"/>
  <c r="P394"/>
  <c r="P329" i="1"/>
  <c r="S327"/>
  <c r="L327" s="1"/>
  <c r="M328" s="1"/>
  <c r="N328"/>
  <c r="O394" i="2" l="1"/>
  <c r="P395" s="1"/>
  <c r="S393"/>
  <c r="Q395"/>
  <c r="N394"/>
  <c r="L393"/>
  <c r="M394" s="1"/>
  <c r="O395"/>
  <c r="N329" i="1"/>
  <c r="O329"/>
  <c r="O330" s="1"/>
  <c r="S328"/>
  <c r="L328" s="1"/>
  <c r="P330"/>
  <c r="P331" s="1"/>
  <c r="Q330"/>
  <c r="Q396" i="2" l="1"/>
  <c r="S394"/>
  <c r="N395"/>
  <c r="O396" s="1"/>
  <c r="P396"/>
  <c r="L394"/>
  <c r="M395" s="1"/>
  <c r="Q397"/>
  <c r="Q331" i="1"/>
  <c r="Q332" s="1"/>
  <c r="M329"/>
  <c r="N330" s="1"/>
  <c r="S395" i="2" l="1"/>
  <c r="P397"/>
  <c r="L395"/>
  <c r="M396" s="1"/>
  <c r="N396"/>
  <c r="O331" i="1"/>
  <c r="S329"/>
  <c r="L329" s="1"/>
  <c r="M330" s="1"/>
  <c r="N331" s="1"/>
  <c r="S396" i="2" l="1"/>
  <c r="L396" s="1"/>
  <c r="M397" s="1"/>
  <c r="N397"/>
  <c r="O397"/>
  <c r="Q398"/>
  <c r="S330" i="1"/>
  <c r="L330" s="1"/>
  <c r="O332"/>
  <c r="P332"/>
  <c r="O398" i="2" l="1"/>
  <c r="S397"/>
  <c r="N398"/>
  <c r="L397"/>
  <c r="M398" s="1"/>
  <c r="P398"/>
  <c r="P399" s="1"/>
  <c r="M331" i="1"/>
  <c r="P333"/>
  <c r="Q333"/>
  <c r="Q334" s="1"/>
  <c r="O399" i="2" l="1"/>
  <c r="S398"/>
  <c r="Q399"/>
  <c r="Q400" s="1"/>
  <c r="L398"/>
  <c r="M399" s="1"/>
  <c r="N399"/>
  <c r="N332" i="1"/>
  <c r="O333" s="1"/>
  <c r="P334" s="1"/>
  <c r="S331"/>
  <c r="L331" s="1"/>
  <c r="M332"/>
  <c r="S399" i="2" l="1"/>
  <c r="L399" s="1"/>
  <c r="M400" s="1"/>
  <c r="N400"/>
  <c r="O400"/>
  <c r="P400"/>
  <c r="Q335" i="1"/>
  <c r="N333"/>
  <c r="S332"/>
  <c r="L332" s="1"/>
  <c r="O334"/>
  <c r="P401" i="2" l="1"/>
  <c r="S400"/>
  <c r="O401"/>
  <c r="N401"/>
  <c r="L400"/>
  <c r="M401" s="1"/>
  <c r="Q401"/>
  <c r="M333" i="1"/>
  <c r="P335"/>
  <c r="Q402" i="2" l="1"/>
  <c r="P402"/>
  <c r="S401"/>
  <c r="Q403"/>
  <c r="N402"/>
  <c r="L401"/>
  <c r="O402"/>
  <c r="O403" s="1"/>
  <c r="Q336" i="1"/>
  <c r="N334"/>
  <c r="O335" s="1"/>
  <c r="S333"/>
  <c r="L333" s="1"/>
  <c r="M334" s="1"/>
  <c r="P403" i="2" l="1"/>
  <c r="P404" s="1"/>
  <c r="M402"/>
  <c r="N335" i="1"/>
  <c r="S334"/>
  <c r="O336"/>
  <c r="L334"/>
  <c r="P336"/>
  <c r="Q404" i="2" l="1"/>
  <c r="Q405" s="1"/>
  <c r="S402"/>
  <c r="L402" s="1"/>
  <c r="M403" s="1"/>
  <c r="N403"/>
  <c r="M335" i="1"/>
  <c r="N336" s="1"/>
  <c r="Q337"/>
  <c r="P337"/>
  <c r="S403" i="2" l="1"/>
  <c r="L403" s="1"/>
  <c r="N404"/>
  <c r="O404"/>
  <c r="O337" i="1"/>
  <c r="Q338"/>
  <c r="P338"/>
  <c r="S335"/>
  <c r="L335" s="1"/>
  <c r="M336" s="1"/>
  <c r="M404" i="2" l="1"/>
  <c r="O405"/>
  <c r="P405"/>
  <c r="S336" i="1"/>
  <c r="N337"/>
  <c r="O338" s="1"/>
  <c r="Q339"/>
  <c r="L336"/>
  <c r="P406" i="2" l="1"/>
  <c r="Q406"/>
  <c r="Q407" s="1"/>
  <c r="S404"/>
  <c r="L404" s="1"/>
  <c r="N405"/>
  <c r="O406" s="1"/>
  <c r="P339" i="1"/>
  <c r="Q340" s="1"/>
  <c r="M337"/>
  <c r="M405" i="2" l="1"/>
  <c r="P407"/>
  <c r="N406"/>
  <c r="Q408"/>
  <c r="S337" i="1"/>
  <c r="L337" s="1"/>
  <c r="M338" s="1"/>
  <c r="N338"/>
  <c r="S405" i="2" l="1"/>
  <c r="L405" s="1"/>
  <c r="M406" s="1"/>
  <c r="O407"/>
  <c r="P408"/>
  <c r="Q409" s="1"/>
  <c r="S338" i="1"/>
  <c r="L338" s="1"/>
  <c r="N339"/>
  <c r="O339"/>
  <c r="S406" i="2" l="1"/>
  <c r="N407"/>
  <c r="O408" s="1"/>
  <c r="L406"/>
  <c r="M339" i="1"/>
  <c r="N340" s="1"/>
  <c r="O340"/>
  <c r="P340"/>
  <c r="M407" i="2" l="1"/>
  <c r="N408" s="1"/>
  <c r="P409"/>
  <c r="O341" i="1"/>
  <c r="Q341"/>
  <c r="P341"/>
  <c r="S339"/>
  <c r="L339" s="1"/>
  <c r="O409" i="2" l="1"/>
  <c r="P410" s="1"/>
  <c r="Q410"/>
  <c r="S407"/>
  <c r="L407" s="1"/>
  <c r="M340" i="1"/>
  <c r="Q342"/>
  <c r="P342"/>
  <c r="Q411" i="2" l="1"/>
  <c r="M408"/>
  <c r="Q343" i="1"/>
  <c r="S340"/>
  <c r="L340" s="1"/>
  <c r="M341" s="1"/>
  <c r="N341"/>
  <c r="O342" s="1"/>
  <c r="S408" i="2" l="1"/>
  <c r="L408" s="1"/>
  <c r="M409" s="1"/>
  <c r="N409"/>
  <c r="N342" i="1"/>
  <c r="O343" s="1"/>
  <c r="S341"/>
  <c r="P343"/>
  <c r="Q344" s="1"/>
  <c r="L341"/>
  <c r="S409" i="2" l="1"/>
  <c r="L409" s="1"/>
  <c r="M410" s="1"/>
  <c r="N410"/>
  <c r="O410"/>
  <c r="P344" i="1"/>
  <c r="Q345" s="1"/>
  <c r="M342"/>
  <c r="S410" i="2" l="1"/>
  <c r="N411"/>
  <c r="O411"/>
  <c r="P411"/>
  <c r="L410"/>
  <c r="M411" s="1"/>
  <c r="N343" i="1"/>
  <c r="O344" s="1"/>
  <c r="S342"/>
  <c r="L342" s="1"/>
  <c r="S411" i="2" l="1"/>
  <c r="P412"/>
  <c r="Q412"/>
  <c r="N412"/>
  <c r="L411"/>
  <c r="M412" s="1"/>
  <c r="O412"/>
  <c r="O413" s="1"/>
  <c r="P345" i="1"/>
  <c r="M343"/>
  <c r="Q413" i="2" l="1"/>
  <c r="S412"/>
  <c r="N413"/>
  <c r="P413"/>
  <c r="P414" s="1"/>
  <c r="L412"/>
  <c r="M413" s="1"/>
  <c r="Q414"/>
  <c r="Q415" s="1"/>
  <c r="Q346" i="1"/>
  <c r="N344"/>
  <c r="S343"/>
  <c r="L343" s="1"/>
  <c r="O414" i="2" l="1"/>
  <c r="S413"/>
  <c r="P415"/>
  <c r="L413"/>
  <c r="M414" s="1"/>
  <c r="N414"/>
  <c r="O345" i="1"/>
  <c r="M344"/>
  <c r="S414" i="2" l="1"/>
  <c r="N415"/>
  <c r="O415"/>
  <c r="L414"/>
  <c r="M415" s="1"/>
  <c r="Q416"/>
  <c r="S344" i="1"/>
  <c r="L344" s="1"/>
  <c r="M345" s="1"/>
  <c r="N345"/>
  <c r="O346" s="1"/>
  <c r="P346"/>
  <c r="O416" i="2" l="1"/>
  <c r="S415"/>
  <c r="N416"/>
  <c r="L415"/>
  <c r="M416" s="1"/>
  <c r="P416"/>
  <c r="P417" s="1"/>
  <c r="P347" i="1"/>
  <c r="Q347"/>
  <c r="N346"/>
  <c r="O347" s="1"/>
  <c r="S345"/>
  <c r="L345" s="1"/>
  <c r="O417" i="2" l="1"/>
  <c r="S416"/>
  <c r="Q417"/>
  <c r="Q418" s="1"/>
  <c r="L416"/>
  <c r="M417" s="1"/>
  <c r="N417"/>
  <c r="Q348" i="1"/>
  <c r="M346"/>
  <c r="P348"/>
  <c r="S417" i="2" l="1"/>
  <c r="L417" s="1"/>
  <c r="M418" s="1"/>
  <c r="N418"/>
  <c r="O418"/>
  <c r="P418"/>
  <c r="N347" i="1"/>
  <c r="S346"/>
  <c r="L346" s="1"/>
  <c r="Q349"/>
  <c r="P419" i="2" l="1"/>
  <c r="S418"/>
  <c r="O419"/>
  <c r="N419"/>
  <c r="L418"/>
  <c r="M419" s="1"/>
  <c r="Q419"/>
  <c r="Q420" s="1"/>
  <c r="O348" i="1"/>
  <c r="M347"/>
  <c r="O420" i="2" l="1"/>
  <c r="S419"/>
  <c r="P420"/>
  <c r="P421" s="1"/>
  <c r="L419"/>
  <c r="M420" s="1"/>
  <c r="N420"/>
  <c r="S347" i="1"/>
  <c r="L347" s="1"/>
  <c r="M348" s="1"/>
  <c r="N348"/>
  <c r="O349"/>
  <c r="P349"/>
  <c r="S420" i="2" l="1"/>
  <c r="N421"/>
  <c r="O421"/>
  <c r="Q421"/>
  <c r="Q422" s="1"/>
  <c r="L420"/>
  <c r="M421" s="1"/>
  <c r="N349" i="1"/>
  <c r="O350" s="1"/>
  <c r="S348"/>
  <c r="P350"/>
  <c r="Q350"/>
  <c r="L348"/>
  <c r="P422" i="2" l="1"/>
  <c r="Q423" s="1"/>
  <c r="O422"/>
  <c r="S421"/>
  <c r="L421" s="1"/>
  <c r="M422" s="1"/>
  <c r="N422"/>
  <c r="O423"/>
  <c r="Q351" i="1"/>
  <c r="P351"/>
  <c r="M349"/>
  <c r="P423" i="2" l="1"/>
  <c r="Q424"/>
  <c r="S422"/>
  <c r="N423"/>
  <c r="O424" s="1"/>
  <c r="P424"/>
  <c r="L422"/>
  <c r="M423" s="1"/>
  <c r="Q425"/>
  <c r="N350" i="1"/>
  <c r="O351" s="1"/>
  <c r="P352" s="1"/>
  <c r="S349"/>
  <c r="L349" s="1"/>
  <c r="Q352"/>
  <c r="S423" i="2" l="1"/>
  <c r="P425"/>
  <c r="L423"/>
  <c r="M424" s="1"/>
  <c r="N424"/>
  <c r="Q353" i="1"/>
  <c r="M350"/>
  <c r="S424" i="2" l="1"/>
  <c r="N425"/>
  <c r="O425"/>
  <c r="L424"/>
  <c r="M425" s="1"/>
  <c r="Q426"/>
  <c r="N351" i="1"/>
  <c r="S350"/>
  <c r="L350" s="1"/>
  <c r="O426" i="2" l="1"/>
  <c r="S425"/>
  <c r="N426"/>
  <c r="L425"/>
  <c r="M426" s="1"/>
  <c r="P426"/>
  <c r="P427" s="1"/>
  <c r="O352" i="1"/>
  <c r="M351"/>
  <c r="O427" i="2" l="1"/>
  <c r="S426"/>
  <c r="Q427"/>
  <c r="Q428" s="1"/>
  <c r="L426"/>
  <c r="M427" s="1"/>
  <c r="N427"/>
  <c r="S351" i="1"/>
  <c r="L351" s="1"/>
  <c r="M352" s="1"/>
  <c r="N352"/>
  <c r="O353"/>
  <c r="P353"/>
  <c r="S427" i="2" l="1"/>
  <c r="L427" s="1"/>
  <c r="M428" s="1"/>
  <c r="N428"/>
  <c r="O428"/>
  <c r="P428"/>
  <c r="N353" i="1"/>
  <c r="O354" s="1"/>
  <c r="S352"/>
  <c r="P354"/>
  <c r="Q354"/>
  <c r="L352"/>
  <c r="P429" i="2" l="1"/>
  <c r="S428"/>
  <c r="O429"/>
  <c r="N429"/>
  <c r="L428"/>
  <c r="M429" s="1"/>
  <c r="Q429"/>
  <c r="Q430" s="1"/>
  <c r="P355" i="1"/>
  <c r="Q355"/>
  <c r="M353"/>
  <c r="P430" i="2" l="1"/>
  <c r="S429"/>
  <c r="Q431"/>
  <c r="N430"/>
  <c r="L429"/>
  <c r="M430" s="1"/>
  <c r="O430"/>
  <c r="O431" s="1"/>
  <c r="Q356" i="1"/>
  <c r="N354"/>
  <c r="S353"/>
  <c r="L353" s="1"/>
  <c r="M354" s="1"/>
  <c r="S430" i="2" l="1"/>
  <c r="L430" s="1"/>
  <c r="M431" s="1"/>
  <c r="N431"/>
  <c r="P431"/>
  <c r="P432" s="1"/>
  <c r="N355" i="1"/>
  <c r="O355"/>
  <c r="S354"/>
  <c r="L354" s="1"/>
  <c r="Q432" i="2" l="1"/>
  <c r="Q433" s="1"/>
  <c r="O432"/>
  <c r="S431"/>
  <c r="P433"/>
  <c r="L431"/>
  <c r="M432" s="1"/>
  <c r="N432"/>
  <c r="M355" i="1"/>
  <c r="N356" s="1"/>
  <c r="O356"/>
  <c r="P356"/>
  <c r="S432" i="2" l="1"/>
  <c r="N433"/>
  <c r="O433"/>
  <c r="L432"/>
  <c r="M433" s="1"/>
  <c r="Q434"/>
  <c r="P357" i="1"/>
  <c r="Q357"/>
  <c r="S355"/>
  <c r="L355" s="1"/>
  <c r="M356" s="1"/>
  <c r="N357" s="1"/>
  <c r="O357"/>
  <c r="O434" i="2" l="1"/>
  <c r="S433"/>
  <c r="N434"/>
  <c r="L433"/>
  <c r="M434" s="1"/>
  <c r="P434"/>
  <c r="P435" s="1"/>
  <c r="O358" i="1"/>
  <c r="Q358"/>
  <c r="S356"/>
  <c r="L356" s="1"/>
  <c r="P358"/>
  <c r="O435" i="2" l="1"/>
  <c r="S434"/>
  <c r="Q435"/>
  <c r="Q436" s="1"/>
  <c r="L434"/>
  <c r="M435" s="1"/>
  <c r="N435"/>
  <c r="Q359" i="1"/>
  <c r="M357"/>
  <c r="P359"/>
  <c r="S435" i="2" l="1"/>
  <c r="L435" s="1"/>
  <c r="M436" s="1"/>
  <c r="N436"/>
  <c r="O436"/>
  <c r="P436"/>
  <c r="Q360" i="1"/>
  <c r="S357"/>
  <c r="L357" s="1"/>
  <c r="M358" s="1"/>
  <c r="N358"/>
  <c r="P437" i="2" l="1"/>
  <c r="S436"/>
  <c r="O437"/>
  <c r="O438" s="1"/>
  <c r="N437"/>
  <c r="L436"/>
  <c r="M437" s="1"/>
  <c r="Q437"/>
  <c r="N359" i="1"/>
  <c r="O359"/>
  <c r="S358"/>
  <c r="L358" s="1"/>
  <c r="Q438" i="2" l="1"/>
  <c r="S437"/>
  <c r="N438"/>
  <c r="P438"/>
  <c r="P439" s="1"/>
  <c r="L437"/>
  <c r="M438" s="1"/>
  <c r="O439"/>
  <c r="M359" i="1"/>
  <c r="O360"/>
  <c r="P360"/>
  <c r="S438" i="2" l="1"/>
  <c r="Q439"/>
  <c r="Q440" s="1"/>
  <c r="L438"/>
  <c r="M439" s="1"/>
  <c r="N439"/>
  <c r="P361" i="1"/>
  <c r="Q361"/>
  <c r="N360"/>
  <c r="S359"/>
  <c r="L359" s="1"/>
  <c r="M360" s="1"/>
  <c r="S439" i="2" l="1"/>
  <c r="L439" s="1"/>
  <c r="M440" s="1"/>
  <c r="N440"/>
  <c r="O440"/>
  <c r="P440"/>
  <c r="Q362" i="1"/>
  <c r="S360"/>
  <c r="N361"/>
  <c r="O361"/>
  <c r="L360"/>
  <c r="M361" s="1"/>
  <c r="P441" i="2" l="1"/>
  <c r="S440"/>
  <c r="O441"/>
  <c r="N441"/>
  <c r="L440"/>
  <c r="M441" s="1"/>
  <c r="Q441"/>
  <c r="Q442" s="1"/>
  <c r="O362" i="1"/>
  <c r="P362"/>
  <c r="S361"/>
  <c r="N362"/>
  <c r="L361"/>
  <c r="O363"/>
  <c r="P442" i="2" l="1"/>
  <c r="S441"/>
  <c r="Q443"/>
  <c r="N442"/>
  <c r="L441"/>
  <c r="M442" s="1"/>
  <c r="O442"/>
  <c r="O443" s="1"/>
  <c r="P363" i="1"/>
  <c r="Q363"/>
  <c r="M362"/>
  <c r="S442" i="2" l="1"/>
  <c r="L442" s="1"/>
  <c r="M443" s="1"/>
  <c r="N443"/>
  <c r="P443"/>
  <c r="P444" s="1"/>
  <c r="P364" i="1"/>
  <c r="Q364"/>
  <c r="S362"/>
  <c r="L362" s="1"/>
  <c r="M363" s="1"/>
  <c r="N363"/>
  <c r="Q444" i="2" l="1"/>
  <c r="Q445" s="1"/>
  <c r="O444"/>
  <c r="S443"/>
  <c r="P445"/>
  <c r="L443"/>
  <c r="M444" s="1"/>
  <c r="N444"/>
  <c r="Q365" i="1"/>
  <c r="S363"/>
  <c r="L363" s="1"/>
  <c r="N364"/>
  <c r="O364"/>
  <c r="S444" i="2" l="1"/>
  <c r="N445"/>
  <c r="O445"/>
  <c r="L444"/>
  <c r="M445" s="1"/>
  <c r="Q446"/>
  <c r="O365" i="1"/>
  <c r="P365"/>
  <c r="M364"/>
  <c r="O446" i="2" l="1"/>
  <c r="S445"/>
  <c r="N446"/>
  <c r="L445"/>
  <c r="M446" s="1"/>
  <c r="P446"/>
  <c r="P447" s="1"/>
  <c r="S364" i="1"/>
  <c r="L364" s="1"/>
  <c r="M365" s="1"/>
  <c r="P366"/>
  <c r="Q366"/>
  <c r="Q367" s="1"/>
  <c r="N365"/>
  <c r="O366"/>
  <c r="O447" i="2" l="1"/>
  <c r="S446"/>
  <c r="Q447"/>
  <c r="Q448" s="1"/>
  <c r="L446"/>
  <c r="M447" s="1"/>
  <c r="N447"/>
  <c r="S365" i="1"/>
  <c r="L365" s="1"/>
  <c r="N366"/>
  <c r="O367" s="1"/>
  <c r="P367"/>
  <c r="Q368" s="1"/>
  <c r="S447" i="2" l="1"/>
  <c r="L447" s="1"/>
  <c r="M448" s="1"/>
  <c r="N448"/>
  <c r="O448"/>
  <c r="P448"/>
  <c r="P449" s="1"/>
  <c r="P368" i="1"/>
  <c r="Q369" s="1"/>
  <c r="M366"/>
  <c r="N367" s="1"/>
  <c r="S448" i="2" l="1"/>
  <c r="O449"/>
  <c r="O450" s="1"/>
  <c r="N449"/>
  <c r="L448"/>
  <c r="M449" s="1"/>
  <c r="Q449"/>
  <c r="Q450" s="1"/>
  <c r="O368" i="1"/>
  <c r="P369" s="1"/>
  <c r="S366"/>
  <c r="L366" s="1"/>
  <c r="S449" i="2" l="1"/>
  <c r="N450"/>
  <c r="P450"/>
  <c r="P451" s="1"/>
  <c r="L449"/>
  <c r="M450" s="1"/>
  <c r="O451"/>
  <c r="Q370" i="1"/>
  <c r="M367"/>
  <c r="S450" i="2" l="1"/>
  <c r="Q451"/>
  <c r="Q452" s="1"/>
  <c r="L450"/>
  <c r="M451" s="1"/>
  <c r="N451"/>
  <c r="S367" i="1"/>
  <c r="L367" s="1"/>
  <c r="M368" s="1"/>
  <c r="N368"/>
  <c r="O369" s="1"/>
  <c r="S451" i="2" l="1"/>
  <c r="L451" s="1"/>
  <c r="M452" s="1"/>
  <c r="N452"/>
  <c r="O452"/>
  <c r="P452"/>
  <c r="N369" i="1"/>
  <c r="O370" s="1"/>
  <c r="S368"/>
  <c r="P370"/>
  <c r="L368"/>
  <c r="P453" i="2" l="1"/>
  <c r="S452"/>
  <c r="O453"/>
  <c r="N453"/>
  <c r="L452"/>
  <c r="M453" s="1"/>
  <c r="Q453"/>
  <c r="Q371" i="1"/>
  <c r="P371"/>
  <c r="M369"/>
  <c r="Q454" i="2" l="1"/>
  <c r="S453"/>
  <c r="P454"/>
  <c r="Q455" s="1"/>
  <c r="O454"/>
  <c r="L453"/>
  <c r="M454" s="1"/>
  <c r="N454"/>
  <c r="S369" i="1"/>
  <c r="L369" s="1"/>
  <c r="M370" s="1"/>
  <c r="N370"/>
  <c r="Q372"/>
  <c r="S454" i="2" l="1"/>
  <c r="N455"/>
  <c r="O455"/>
  <c r="L454"/>
  <c r="M455" s="1"/>
  <c r="P455"/>
  <c r="P456" s="1"/>
  <c r="S370" i="1"/>
  <c r="N371"/>
  <c r="O371"/>
  <c r="L370"/>
  <c r="S455" i="2" l="1"/>
  <c r="O456"/>
  <c r="P457" s="1"/>
  <c r="Q456"/>
  <c r="Q457" s="1"/>
  <c r="L455"/>
  <c r="M456" s="1"/>
  <c r="N456"/>
  <c r="O372" i="1"/>
  <c r="P372"/>
  <c r="M371"/>
  <c r="S456" i="2" l="1"/>
  <c r="N457"/>
  <c r="Q458"/>
  <c r="L456"/>
  <c r="O457"/>
  <c r="O458" s="1"/>
  <c r="N372" i="1"/>
  <c r="O373" s="1"/>
  <c r="S371"/>
  <c r="L371" s="1"/>
  <c r="P373"/>
  <c r="Q373"/>
  <c r="P458" i="2" l="1"/>
  <c r="P459" s="1"/>
  <c r="M457"/>
  <c r="N458" s="1"/>
  <c r="P374" i="1"/>
  <c r="Q374"/>
  <c r="M372"/>
  <c r="O459" i="2" l="1"/>
  <c r="S457"/>
  <c r="L457" s="1"/>
  <c r="M458" s="1"/>
  <c r="N459" s="1"/>
  <c r="Q459"/>
  <c r="Q460" s="1"/>
  <c r="Q375" i="1"/>
  <c r="N373"/>
  <c r="O374" s="1"/>
  <c r="S372"/>
  <c r="L372" s="1"/>
  <c r="M373" s="1"/>
  <c r="P375"/>
  <c r="P460" i="2" l="1"/>
  <c r="S458"/>
  <c r="L458" s="1"/>
  <c r="Q461"/>
  <c r="O460"/>
  <c r="Q376" i="1"/>
  <c r="N374"/>
  <c r="O375" s="1"/>
  <c r="P376" s="1"/>
  <c r="S373"/>
  <c r="L373"/>
  <c r="M459" i="2" l="1"/>
  <c r="P461"/>
  <c r="Q462" s="1"/>
  <c r="Q377" i="1"/>
  <c r="M374"/>
  <c r="S459" i="2" l="1"/>
  <c r="L459" s="1"/>
  <c r="N460"/>
  <c r="S374" i="1"/>
  <c r="L374" s="1"/>
  <c r="M375" s="1"/>
  <c r="N375"/>
  <c r="O461" i="2" l="1"/>
  <c r="M460"/>
  <c r="O376" i="1"/>
  <c r="P377" s="1"/>
  <c r="N376"/>
  <c r="S375"/>
  <c r="L375" s="1"/>
  <c r="P462" i="2" l="1"/>
  <c r="S460"/>
  <c r="L460" s="1"/>
  <c r="M461" s="1"/>
  <c r="N461"/>
  <c r="M376" i="1"/>
  <c r="N377" s="1"/>
  <c r="Q378"/>
  <c r="O377"/>
  <c r="P378" s="1"/>
  <c r="S461" i="2" l="1"/>
  <c r="N462"/>
  <c r="O462"/>
  <c r="P463"/>
  <c r="Q463"/>
  <c r="L461"/>
  <c r="O378" i="1"/>
  <c r="P379" s="1"/>
  <c r="S376"/>
  <c r="L376" s="1"/>
  <c r="Q379"/>
  <c r="Q464" i="2" l="1"/>
  <c r="O463"/>
  <c r="P464" s="1"/>
  <c r="M462"/>
  <c r="N463" s="1"/>
  <c r="Q380" i="1"/>
  <c r="M377"/>
  <c r="Q465" i="2" l="1"/>
  <c r="O464"/>
  <c r="S462"/>
  <c r="L462" s="1"/>
  <c r="P465"/>
  <c r="Q466" s="1"/>
  <c r="N378" i="1"/>
  <c r="S377"/>
  <c r="L377" s="1"/>
  <c r="M378" s="1"/>
  <c r="M463" i="2" l="1"/>
  <c r="S378" i="1"/>
  <c r="N379"/>
  <c r="O379"/>
  <c r="L378"/>
  <c r="S463" i="2" l="1"/>
  <c r="L463" s="1"/>
  <c r="M464" s="1"/>
  <c r="N464"/>
  <c r="O380" i="1"/>
  <c r="P380"/>
  <c r="M379"/>
  <c r="S464" i="2" l="1"/>
  <c r="L464" s="1"/>
  <c r="N465"/>
  <c r="O465"/>
  <c r="S379" i="1"/>
  <c r="L379" s="1"/>
  <c r="M380" s="1"/>
  <c r="P381"/>
  <c r="Q381"/>
  <c r="N380"/>
  <c r="O381" s="1"/>
  <c r="M465" i="2" l="1"/>
  <c r="O466"/>
  <c r="P466"/>
  <c r="N381" i="1"/>
  <c r="S380"/>
  <c r="P382"/>
  <c r="Q382"/>
  <c r="L380"/>
  <c r="P467" i="2" l="1"/>
  <c r="Q467"/>
  <c r="S465"/>
  <c r="L465" s="1"/>
  <c r="N466"/>
  <c r="O467" s="1"/>
  <c r="M381" i="1"/>
  <c r="N382" s="1"/>
  <c r="Q383"/>
  <c r="O382"/>
  <c r="P383" s="1"/>
  <c r="Q468" i="2" l="1"/>
  <c r="M466"/>
  <c r="P468"/>
  <c r="N467"/>
  <c r="Q469"/>
  <c r="S381" i="1"/>
  <c r="L381" s="1"/>
  <c r="M382" s="1"/>
  <c r="O383"/>
  <c r="P384" s="1"/>
  <c r="Q384"/>
  <c r="S466" i="2" l="1"/>
  <c r="L466" s="1"/>
  <c r="M467" s="1"/>
  <c r="O468"/>
  <c r="P469"/>
  <c r="Q470" s="1"/>
  <c r="Q385" i="1"/>
  <c r="N383"/>
  <c r="O384" s="1"/>
  <c r="S382"/>
  <c r="L382"/>
  <c r="S467" i="2" l="1"/>
  <c r="N468"/>
  <c r="O469" s="1"/>
  <c r="L467"/>
  <c r="M468" s="1"/>
  <c r="P385" i="1"/>
  <c r="M383"/>
  <c r="S468" i="2" l="1"/>
  <c r="N469"/>
  <c r="O470" s="1"/>
  <c r="L468"/>
  <c r="P470"/>
  <c r="N384" i="1"/>
  <c r="O385" s="1"/>
  <c r="S383"/>
  <c r="L383" s="1"/>
  <c r="M384" s="1"/>
  <c r="Q386"/>
  <c r="M469" i="2" l="1"/>
  <c r="P471"/>
  <c r="Q471"/>
  <c r="N470"/>
  <c r="O471" s="1"/>
  <c r="N385" i="1"/>
  <c r="O386" s="1"/>
  <c r="S384"/>
  <c r="P386"/>
  <c r="L384"/>
  <c r="Q472" i="2" l="1"/>
  <c r="S469"/>
  <c r="L469" s="1"/>
  <c r="P472"/>
  <c r="P387" i="1"/>
  <c r="Q387"/>
  <c r="M385"/>
  <c r="Q473" i="2" l="1"/>
  <c r="M470"/>
  <c r="Q388" i="1"/>
  <c r="N386"/>
  <c r="S385"/>
  <c r="L385" s="1"/>
  <c r="S470" i="2" l="1"/>
  <c r="L470" s="1"/>
  <c r="N471"/>
  <c r="O387" i="1"/>
  <c r="M386"/>
  <c r="N387" s="1"/>
  <c r="O472" i="2" l="1"/>
  <c r="M471"/>
  <c r="S386" i="1"/>
  <c r="L386" s="1"/>
  <c r="M387" s="1"/>
  <c r="N388" s="1"/>
  <c r="O388"/>
  <c r="P388"/>
  <c r="P473" i="2" l="1"/>
  <c r="S471"/>
  <c r="L471" s="1"/>
  <c r="M472" s="1"/>
  <c r="N472"/>
  <c r="P389" i="1"/>
  <c r="Q389"/>
  <c r="S387"/>
  <c r="L387" s="1"/>
  <c r="O389"/>
  <c r="S472" i="2" l="1"/>
  <c r="N473"/>
  <c r="O473"/>
  <c r="P474"/>
  <c r="Q474"/>
  <c r="L472"/>
  <c r="M388" i="1"/>
  <c r="Q390"/>
  <c r="P390"/>
  <c r="Q475" i="2" l="1"/>
  <c r="M473"/>
  <c r="N474" s="1"/>
  <c r="O474"/>
  <c r="Q391" i="1"/>
  <c r="S388"/>
  <c r="L388" s="1"/>
  <c r="M389" s="1"/>
  <c r="N389"/>
  <c r="S473" i="2" l="1"/>
  <c r="L473" s="1"/>
  <c r="O475"/>
  <c r="P475"/>
  <c r="S389" i="1"/>
  <c r="L389" s="1"/>
  <c r="N390"/>
  <c r="O390"/>
  <c r="P476" i="2" l="1"/>
  <c r="Q476"/>
  <c r="M474"/>
  <c r="M390" i="1"/>
  <c r="O391"/>
  <c r="P391"/>
  <c r="Q477" i="2" l="1"/>
  <c r="S474"/>
  <c r="L474" s="1"/>
  <c r="M475" s="1"/>
  <c r="N475"/>
  <c r="Q392" i="1"/>
  <c r="P392"/>
  <c r="S390"/>
  <c r="L390" s="1"/>
  <c r="N391"/>
  <c r="O392" s="1"/>
  <c r="S475" i="2" l="1"/>
  <c r="N476"/>
  <c r="O476"/>
  <c r="L475"/>
  <c r="Q393" i="1"/>
  <c r="P393"/>
  <c r="M391"/>
  <c r="Q394"/>
  <c r="M476" i="2" l="1"/>
  <c r="O477"/>
  <c r="P477"/>
  <c r="N392" i="1"/>
  <c r="S391"/>
  <c r="L391" s="1"/>
  <c r="P478" i="2" l="1"/>
  <c r="Q478"/>
  <c r="S476"/>
  <c r="L476" s="1"/>
  <c r="N477"/>
  <c r="O478" s="1"/>
  <c r="M392" i="1"/>
  <c r="N393" s="1"/>
  <c r="O393"/>
  <c r="Q479" i="2" l="1"/>
  <c r="M477"/>
  <c r="P479"/>
  <c r="N478"/>
  <c r="Q480"/>
  <c r="O394" i="1"/>
  <c r="P394"/>
  <c r="S392"/>
  <c r="L392" s="1"/>
  <c r="M393" s="1"/>
  <c r="N394" s="1"/>
  <c r="S477" i="2" l="1"/>
  <c r="L477" s="1"/>
  <c r="M478" s="1"/>
  <c r="O479"/>
  <c r="P480"/>
  <c r="Q481" s="1"/>
  <c r="Q395" i="1"/>
  <c r="P395"/>
  <c r="S393"/>
  <c r="L393" s="1"/>
  <c r="M394" s="1"/>
  <c r="O395"/>
  <c r="S478" i="2" l="1"/>
  <c r="N479"/>
  <c r="O480" s="1"/>
  <c r="L478"/>
  <c r="M479" s="1"/>
  <c r="S394" i="1"/>
  <c r="Q396"/>
  <c r="P396"/>
  <c r="N395"/>
  <c r="O396" s="1"/>
  <c r="L394"/>
  <c r="S479" i="2" l="1"/>
  <c r="N480"/>
  <c r="O481" s="1"/>
  <c r="L479"/>
  <c r="P481"/>
  <c r="Q397" i="1"/>
  <c r="M395"/>
  <c r="P397"/>
  <c r="M480" i="2" l="1"/>
  <c r="N481" s="1"/>
  <c r="O482" s="1"/>
  <c r="P482"/>
  <c r="Q482"/>
  <c r="Q483" s="1"/>
  <c r="S395" i="1"/>
  <c r="L395" s="1"/>
  <c r="M396" s="1"/>
  <c r="N396"/>
  <c r="Q398"/>
  <c r="S480" i="2" l="1"/>
  <c r="L480" s="1"/>
  <c r="P483"/>
  <c r="S396" i="1"/>
  <c r="L396" s="1"/>
  <c r="N397"/>
  <c r="O397"/>
  <c r="Q484" i="2" l="1"/>
  <c r="M481"/>
  <c r="M397" i="1"/>
  <c r="O398"/>
  <c r="P398"/>
  <c r="S481" i="2" l="1"/>
  <c r="L481" s="1"/>
  <c r="N482"/>
  <c r="P399" i="1"/>
  <c r="Q399"/>
  <c r="Q400" s="1"/>
  <c r="S397"/>
  <c r="L397" s="1"/>
  <c r="M398" s="1"/>
  <c r="N398"/>
  <c r="O483" i="2" l="1"/>
  <c r="M482"/>
  <c r="N399" i="1"/>
  <c r="O399"/>
  <c r="S398"/>
  <c r="L398" s="1"/>
  <c r="P484" i="2" l="1"/>
  <c r="S482"/>
  <c r="L482" s="1"/>
  <c r="M483" s="1"/>
  <c r="N483"/>
  <c r="O400" i="1"/>
  <c r="P400"/>
  <c r="M399"/>
  <c r="S483" i="2" l="1"/>
  <c r="N484"/>
  <c r="O484"/>
  <c r="P485"/>
  <c r="Q485"/>
  <c r="L483"/>
  <c r="P401" i="1"/>
  <c r="Q401"/>
  <c r="S399"/>
  <c r="L399" s="1"/>
  <c r="M400" s="1"/>
  <c r="N400"/>
  <c r="Q486" i="2" l="1"/>
  <c r="M484"/>
  <c r="N485" s="1"/>
  <c r="O485"/>
  <c r="Q402" i="1"/>
  <c r="N401"/>
  <c r="O401"/>
  <c r="S400"/>
  <c r="L400" s="1"/>
  <c r="O486" i="2" l="1"/>
  <c r="S484"/>
  <c r="L484" s="1"/>
  <c r="M485" s="1"/>
  <c r="P486"/>
  <c r="M401" i="1"/>
  <c r="O402"/>
  <c r="P402"/>
  <c r="S485" i="2" l="1"/>
  <c r="N486"/>
  <c r="P487"/>
  <c r="Q487"/>
  <c r="Q488" s="1"/>
  <c r="L485"/>
  <c r="M486" s="1"/>
  <c r="O487"/>
  <c r="P403" i="1"/>
  <c r="Q403"/>
  <c r="N402"/>
  <c r="O403" s="1"/>
  <c r="S401"/>
  <c r="L401" s="1"/>
  <c r="S486" i="2" l="1"/>
  <c r="L486" s="1"/>
  <c r="M487" s="1"/>
  <c r="N487"/>
  <c r="P488"/>
  <c r="M402" i="1"/>
  <c r="N403" s="1"/>
  <c r="Q404"/>
  <c r="P404"/>
  <c r="S487" i="2" l="1"/>
  <c r="N488"/>
  <c r="O488"/>
  <c r="L487"/>
  <c r="M488" s="1"/>
  <c r="Q489"/>
  <c r="Q405" i="1"/>
  <c r="S402"/>
  <c r="L402" s="1"/>
  <c r="M403" s="1"/>
  <c r="N404" s="1"/>
  <c r="O404"/>
  <c r="O489" i="2" l="1"/>
  <c r="S488"/>
  <c r="P489"/>
  <c r="P490" s="1"/>
  <c r="L488"/>
  <c r="M489" s="1"/>
  <c r="N489"/>
  <c r="O405" i="1"/>
  <c r="P405"/>
  <c r="S403"/>
  <c r="L403" s="1"/>
  <c r="S489" i="2" l="1"/>
  <c r="N490"/>
  <c r="Q490"/>
  <c r="Q491" s="1"/>
  <c r="L489"/>
  <c r="M490" s="1"/>
  <c r="O490"/>
  <c r="O491" s="1"/>
  <c r="M404" i="1"/>
  <c r="P406"/>
  <c r="Q406"/>
  <c r="S490" i="2" l="1"/>
  <c r="N491"/>
  <c r="L490"/>
  <c r="M491" s="1"/>
  <c r="P491"/>
  <c r="P492" s="1"/>
  <c r="Q407" i="1"/>
  <c r="S404"/>
  <c r="L404" s="1"/>
  <c r="N405"/>
  <c r="S491" i="2" l="1"/>
  <c r="O492"/>
  <c r="Q492"/>
  <c r="Q493" s="1"/>
  <c r="L491"/>
  <c r="M492" s="1"/>
  <c r="N492"/>
  <c r="O406" i="1"/>
  <c r="M405"/>
  <c r="P493" i="2" l="1"/>
  <c r="S492"/>
  <c r="N493"/>
  <c r="Q494"/>
  <c r="L492"/>
  <c r="M493" s="1"/>
  <c r="O493"/>
  <c r="O494" s="1"/>
  <c r="S405" i="1"/>
  <c r="L405" s="1"/>
  <c r="M406" s="1"/>
  <c r="N406"/>
  <c r="P407"/>
  <c r="S493" i="2" l="1"/>
  <c r="P494"/>
  <c r="P495" s="1"/>
  <c r="L493"/>
  <c r="M494" s="1"/>
  <c r="N494"/>
  <c r="O495" s="1"/>
  <c r="N407" i="1"/>
  <c r="Q408"/>
  <c r="S406"/>
  <c r="L406" s="1"/>
  <c r="O407"/>
  <c r="O408" s="1"/>
  <c r="S494" i="2" l="1"/>
  <c r="N495"/>
  <c r="L494"/>
  <c r="M495" s="1"/>
  <c r="Q495"/>
  <c r="Q496" s="1"/>
  <c r="M407" i="1"/>
  <c r="P408"/>
  <c r="P409" s="1"/>
  <c r="S495" i="2" l="1"/>
  <c r="N496"/>
  <c r="O496"/>
  <c r="L495"/>
  <c r="M496" s="1"/>
  <c r="P496"/>
  <c r="P497" s="1"/>
  <c r="Q409" i="1"/>
  <c r="Q410" s="1"/>
  <c r="N408"/>
  <c r="O409" s="1"/>
  <c r="S407"/>
  <c r="L407" s="1"/>
  <c r="M408" s="1"/>
  <c r="S496" i="2" l="1"/>
  <c r="O497"/>
  <c r="P498" s="1"/>
  <c r="Q497"/>
  <c r="Q498" s="1"/>
  <c r="L496"/>
  <c r="M497" s="1"/>
  <c r="N497"/>
  <c r="N409" i="1"/>
  <c r="S408"/>
  <c r="L408" s="1"/>
  <c r="P410"/>
  <c r="O410"/>
  <c r="S497" i="2" l="1"/>
  <c r="N498"/>
  <c r="Q499"/>
  <c r="L497"/>
  <c r="O498"/>
  <c r="M409" i="1"/>
  <c r="Q411"/>
  <c r="P411"/>
  <c r="O499" i="2" l="1"/>
  <c r="P499"/>
  <c r="P500" s="1"/>
  <c r="M498"/>
  <c r="Q412" i="1"/>
  <c r="N410"/>
  <c r="S409"/>
  <c r="L409" s="1"/>
  <c r="S498" i="2" l="1"/>
  <c r="L498" s="1"/>
  <c r="M499" s="1"/>
  <c r="Q500"/>
  <c r="Q501" s="1"/>
  <c r="N499"/>
  <c r="O411" i="1"/>
  <c r="M410"/>
  <c r="S499" i="2" l="1"/>
  <c r="N500"/>
  <c r="L499"/>
  <c r="O500"/>
  <c r="S410" i="1"/>
  <c r="L410" s="1"/>
  <c r="M411" s="1"/>
  <c r="N411"/>
  <c r="O412"/>
  <c r="P412"/>
  <c r="M500" i="2" l="1"/>
  <c r="O501"/>
  <c r="P501"/>
  <c r="N501"/>
  <c r="S411" i="1"/>
  <c r="Q413"/>
  <c r="P413"/>
  <c r="N412"/>
  <c r="O413" s="1"/>
  <c r="L411"/>
  <c r="O502" i="2" l="1"/>
  <c r="P502"/>
  <c r="Q502"/>
  <c r="Q503" s="1"/>
  <c r="S500"/>
  <c r="L500" s="1"/>
  <c r="Q414" i="1"/>
  <c r="M412"/>
  <c r="P414"/>
  <c r="M501" i="2" l="1"/>
  <c r="P503"/>
  <c r="Q504" s="1"/>
  <c r="Q415" i="1"/>
  <c r="N413"/>
  <c r="O414" s="1"/>
  <c r="P415" s="1"/>
  <c r="S412"/>
  <c r="L412" s="1"/>
  <c r="M413" s="1"/>
  <c r="S501" i="2" l="1"/>
  <c r="L501" s="1"/>
  <c r="N502"/>
  <c r="Q416" i="1"/>
  <c r="N414"/>
  <c r="O415" s="1"/>
  <c r="S413"/>
  <c r="L413" s="1"/>
  <c r="O503" i="2" l="1"/>
  <c r="M502"/>
  <c r="P416" i="1"/>
  <c r="Q417" s="1"/>
  <c r="M414"/>
  <c r="P504" i="2" l="1"/>
  <c r="S502"/>
  <c r="L502" s="1"/>
  <c r="M503" s="1"/>
  <c r="N503"/>
  <c r="N415" i="1"/>
  <c r="O416" s="1"/>
  <c r="P417" s="1"/>
  <c r="Q418" s="1"/>
  <c r="S414"/>
  <c r="L414" s="1"/>
  <c r="M415"/>
  <c r="S503" i="2" l="1"/>
  <c r="N504"/>
  <c r="O504"/>
  <c r="P505"/>
  <c r="Q505"/>
  <c r="L503"/>
  <c r="N416" i="1"/>
  <c r="O417" s="1"/>
  <c r="S415"/>
  <c r="L415" s="1"/>
  <c r="Q506" i="2" l="1"/>
  <c r="O505"/>
  <c r="P506" s="1"/>
  <c r="M504"/>
  <c r="P418" i="1"/>
  <c r="M416"/>
  <c r="N417" s="1"/>
  <c r="Q507" i="2" l="1"/>
  <c r="S504"/>
  <c r="L504" s="1"/>
  <c r="N505"/>
  <c r="O418" i="1"/>
  <c r="S416"/>
  <c r="L416" s="1"/>
  <c r="P419"/>
  <c r="Q419"/>
  <c r="O506" i="2" l="1"/>
  <c r="M505"/>
  <c r="Q420" i="1"/>
  <c r="M417"/>
  <c r="P507" i="2" l="1"/>
  <c r="S505"/>
  <c r="L505" s="1"/>
  <c r="M506" s="1"/>
  <c r="N506"/>
  <c r="S417" i="1"/>
  <c r="L417" s="1"/>
  <c r="M418" s="1"/>
  <c r="N418"/>
  <c r="S506" i="2" l="1"/>
  <c r="N507"/>
  <c r="O507"/>
  <c r="P508"/>
  <c r="Q508"/>
  <c r="L506"/>
  <c r="N419" i="1"/>
  <c r="O419"/>
  <c r="S418"/>
  <c r="L418" s="1"/>
  <c r="Q509" i="2" l="1"/>
  <c r="O508"/>
  <c r="P509" s="1"/>
  <c r="Q510" s="1"/>
  <c r="M507"/>
  <c r="N508" s="1"/>
  <c r="M419" i="1"/>
  <c r="N420" s="1"/>
  <c r="O420"/>
  <c r="P420"/>
  <c r="O509" i="2" l="1"/>
  <c r="S507"/>
  <c r="L507" s="1"/>
  <c r="P510"/>
  <c r="Q511" s="1"/>
  <c r="P421" i="1"/>
  <c r="Q421"/>
  <c r="Q422" s="1"/>
  <c r="S419"/>
  <c r="L419" s="1"/>
  <c r="M420" s="1"/>
  <c r="O421"/>
  <c r="M508" i="2" l="1"/>
  <c r="S420" i="1"/>
  <c r="L420" s="1"/>
  <c r="M421" s="1"/>
  <c r="N421"/>
  <c r="P422"/>
  <c r="Q423" s="1"/>
  <c r="S508" i="2" l="1"/>
  <c r="L508" s="1"/>
  <c r="M509" s="1"/>
  <c r="N509"/>
  <c r="S421" i="1"/>
  <c r="N422"/>
  <c r="L421"/>
  <c r="M422" s="1"/>
  <c r="O422"/>
  <c r="O423" s="1"/>
  <c r="S509" i="2" l="1"/>
  <c r="N510"/>
  <c r="O510"/>
  <c r="L509"/>
  <c r="M510" s="1"/>
  <c r="S422" i="1"/>
  <c r="N423"/>
  <c r="L422"/>
  <c r="P423"/>
  <c r="S510" i="2" l="1"/>
  <c r="N511"/>
  <c r="O511"/>
  <c r="P511"/>
  <c r="L510"/>
  <c r="M511" s="1"/>
  <c r="O424" i="1"/>
  <c r="M423"/>
  <c r="N424" s="1"/>
  <c r="P424"/>
  <c r="Q424"/>
  <c r="S511" i="2" l="1"/>
  <c r="P512"/>
  <c r="Q512"/>
  <c r="Q513" s="1"/>
  <c r="N512"/>
  <c r="L511"/>
  <c r="M512" s="1"/>
  <c r="O512"/>
  <c r="O513" s="1"/>
  <c r="Q425" i="1"/>
  <c r="O425"/>
  <c r="S423"/>
  <c r="L423" s="1"/>
  <c r="P425"/>
  <c r="S512" i="2" l="1"/>
  <c r="L512" s="1"/>
  <c r="M513" s="1"/>
  <c r="N513"/>
  <c r="P513"/>
  <c r="P514" s="1"/>
  <c r="P426" i="1"/>
  <c r="Q426"/>
  <c r="M424"/>
  <c r="Q514" i="2" l="1"/>
  <c r="Q515" s="1"/>
  <c r="O514"/>
  <c r="S513"/>
  <c r="P515"/>
  <c r="L513"/>
  <c r="M514" s="1"/>
  <c r="N514"/>
  <c r="Q427" i="1"/>
  <c r="S424"/>
  <c r="L424" s="1"/>
  <c r="M425" s="1"/>
  <c r="N425"/>
  <c r="S514" i="2" l="1"/>
  <c r="L514" s="1"/>
  <c r="M515" s="1"/>
  <c r="N515"/>
  <c r="O515"/>
  <c r="O516" s="1"/>
  <c r="Q516"/>
  <c r="N426" i="1"/>
  <c r="O426"/>
  <c r="S425"/>
  <c r="L425" s="1"/>
  <c r="S515" i="2" l="1"/>
  <c r="N516"/>
  <c r="L515"/>
  <c r="M516" s="1"/>
  <c r="P516"/>
  <c r="P517" s="1"/>
  <c r="M426" i="1"/>
  <c r="N427" s="1"/>
  <c r="O427"/>
  <c r="P427"/>
  <c r="O517" i="2" l="1"/>
  <c r="S516"/>
  <c r="Q517"/>
  <c r="Q518" s="1"/>
  <c r="L516"/>
  <c r="M517" s="1"/>
  <c r="N517"/>
  <c r="P428" i="1"/>
  <c r="Q428"/>
  <c r="O428"/>
  <c r="S426"/>
  <c r="L426" s="1"/>
  <c r="M427" s="1"/>
  <c r="S517" i="2" l="1"/>
  <c r="L517" s="1"/>
  <c r="M518" s="1"/>
  <c r="N518"/>
  <c r="O518"/>
  <c r="P518"/>
  <c r="S427" i="1"/>
  <c r="L427" s="1"/>
  <c r="N428"/>
  <c r="O429" s="1"/>
  <c r="Q429"/>
  <c r="P429"/>
  <c r="P519" i="2" l="1"/>
  <c r="S518"/>
  <c r="O519"/>
  <c r="N519"/>
  <c r="L518"/>
  <c r="M519" s="1"/>
  <c r="Q519"/>
  <c r="P430" i="1"/>
  <c r="Q430"/>
  <c r="M428"/>
  <c r="Q520" i="2" l="1"/>
  <c r="P520"/>
  <c r="S519"/>
  <c r="Q521"/>
  <c r="N520"/>
  <c r="L519"/>
  <c r="O520"/>
  <c r="O521" s="1"/>
  <c r="Q431" i="1"/>
  <c r="N429"/>
  <c r="S428"/>
  <c r="L428" s="1"/>
  <c r="M429" s="1"/>
  <c r="P521" i="2" l="1"/>
  <c r="P522" s="1"/>
  <c r="M520"/>
  <c r="S429" i="1"/>
  <c r="N430"/>
  <c r="O430"/>
  <c r="L429"/>
  <c r="M430" s="1"/>
  <c r="Q522" i="2" l="1"/>
  <c r="Q523" s="1"/>
  <c r="S520"/>
  <c r="L520" s="1"/>
  <c r="M521" s="1"/>
  <c r="N521"/>
  <c r="N431" i="1"/>
  <c r="O431"/>
  <c r="P431"/>
  <c r="S430"/>
  <c r="L430" s="1"/>
  <c r="S521" i="2" l="1"/>
  <c r="L521" s="1"/>
  <c r="N522"/>
  <c r="O522"/>
  <c r="M431" i="1"/>
  <c r="O432"/>
  <c r="Q432"/>
  <c r="P432"/>
  <c r="N432"/>
  <c r="M522" i="2" l="1"/>
  <c r="O523"/>
  <c r="P523"/>
  <c r="Q433" i="1"/>
  <c r="P433"/>
  <c r="O433"/>
  <c r="S431"/>
  <c r="L431" s="1"/>
  <c r="M432" s="1"/>
  <c r="N433" s="1"/>
  <c r="Q434"/>
  <c r="P524" i="2" l="1"/>
  <c r="Q524"/>
  <c r="Q525" s="1"/>
  <c r="S522"/>
  <c r="L522" s="1"/>
  <c r="N523"/>
  <c r="O524" s="1"/>
  <c r="P434" i="1"/>
  <c r="Q435" s="1"/>
  <c r="O434"/>
  <c r="S432"/>
  <c r="L432" s="1"/>
  <c r="P435"/>
  <c r="M523" i="2" l="1"/>
  <c r="P525"/>
  <c r="N524"/>
  <c r="Q526"/>
  <c r="M433" i="1"/>
  <c r="Q436"/>
  <c r="S523" i="2" l="1"/>
  <c r="L523" s="1"/>
  <c r="M524" s="1"/>
  <c r="O525"/>
  <c r="P526"/>
  <c r="Q527" s="1"/>
  <c r="S433" i="1"/>
  <c r="L433" s="1"/>
  <c r="M434" s="1"/>
  <c r="N434"/>
  <c r="S524" i="2" l="1"/>
  <c r="N525"/>
  <c r="O526" s="1"/>
  <c r="L524"/>
  <c r="M525" s="1"/>
  <c r="S434" i="1"/>
  <c r="L434" s="1"/>
  <c r="M435" s="1"/>
  <c r="N435"/>
  <c r="O435"/>
  <c r="S525" i="2" l="1"/>
  <c r="N526"/>
  <c r="O527" s="1"/>
  <c r="L525"/>
  <c r="P527"/>
  <c r="N436" i="1"/>
  <c r="O436"/>
  <c r="P436"/>
  <c r="S435"/>
  <c r="L435" s="1"/>
  <c r="M526" i="2" l="1"/>
  <c r="N527" s="1"/>
  <c r="O528" s="1"/>
  <c r="P528"/>
  <c r="Q528"/>
  <c r="Q529" s="1"/>
  <c r="M436" i="1"/>
  <c r="O437"/>
  <c r="P437"/>
  <c r="Q437"/>
  <c r="N437"/>
  <c r="S526" i="2" l="1"/>
  <c r="L526" s="1"/>
  <c r="P529"/>
  <c r="P438" i="1"/>
  <c r="Q438"/>
  <c r="O438"/>
  <c r="S436"/>
  <c r="L436" s="1"/>
  <c r="Q530" i="2" l="1"/>
  <c r="M527"/>
  <c r="P439" i="1"/>
  <c r="Q439"/>
  <c r="M437"/>
  <c r="Q440"/>
  <c r="S527" i="2" l="1"/>
  <c r="L527" s="1"/>
  <c r="N528"/>
  <c r="S437" i="1"/>
  <c r="L437" s="1"/>
  <c r="M438" s="1"/>
  <c r="N438"/>
  <c r="O529" i="2" l="1"/>
  <c r="M528"/>
  <c r="S438" i="1"/>
  <c r="L438" s="1"/>
  <c r="N439"/>
  <c r="O439"/>
  <c r="P530" i="2" l="1"/>
  <c r="S528"/>
  <c r="L528" s="1"/>
  <c r="M529" s="1"/>
  <c r="N529"/>
  <c r="M439" i="1"/>
  <c r="N440" s="1"/>
  <c r="O440"/>
  <c r="P440"/>
  <c r="S529" i="2" l="1"/>
  <c r="N530"/>
  <c r="O530"/>
  <c r="P531"/>
  <c r="Q531"/>
  <c r="L529"/>
  <c r="P441" i="1"/>
  <c r="Q441"/>
  <c r="O441"/>
  <c r="S439"/>
  <c r="L439" s="1"/>
  <c r="M440" s="1"/>
  <c r="Q532" i="2" l="1"/>
  <c r="M530"/>
  <c r="N531" s="1"/>
  <c r="O531"/>
  <c r="S440" i="1"/>
  <c r="N441"/>
  <c r="O442" s="1"/>
  <c r="Q442"/>
  <c r="L440"/>
  <c r="M441" s="1"/>
  <c r="P442"/>
  <c r="S530" i="2" l="1"/>
  <c r="L530" s="1"/>
  <c r="O532"/>
  <c r="P532"/>
  <c r="Q443" i="1"/>
  <c r="P443"/>
  <c r="N442"/>
  <c r="O443" s="1"/>
  <c r="S441"/>
  <c r="L441" s="1"/>
  <c r="P533" i="2" l="1"/>
  <c r="Q533"/>
  <c r="M531"/>
  <c r="Q444" i="1"/>
  <c r="M442"/>
  <c r="N443" s="1"/>
  <c r="P444"/>
  <c r="Q534" i="2" l="1"/>
  <c r="S531"/>
  <c r="L531" s="1"/>
  <c r="N532"/>
  <c r="Q445" i="1"/>
  <c r="O444"/>
  <c r="S442"/>
  <c r="L442" s="1"/>
  <c r="P445"/>
  <c r="O533" i="2" l="1"/>
  <c r="M532"/>
  <c r="Q446" i="1"/>
  <c r="M443"/>
  <c r="P534" i="2" l="1"/>
  <c r="S532"/>
  <c r="L532" s="1"/>
  <c r="M533" s="1"/>
  <c r="N533"/>
  <c r="S443" i="1"/>
  <c r="L443" s="1"/>
  <c r="M444" s="1"/>
  <c r="N444"/>
  <c r="O445" s="1"/>
  <c r="S533" i="2" l="1"/>
  <c r="N534"/>
  <c r="O534"/>
  <c r="P535"/>
  <c r="Q535"/>
  <c r="L533"/>
  <c r="P446" i="1"/>
  <c r="N445"/>
  <c r="O446" s="1"/>
  <c r="S444"/>
  <c r="L444" s="1"/>
  <c r="Q536" i="2" l="1"/>
  <c r="O535"/>
  <c r="P536" s="1"/>
  <c r="M534"/>
  <c r="N535" s="1"/>
  <c r="M445" i="1"/>
  <c r="N446" s="1"/>
  <c r="O447" s="1"/>
  <c r="P447"/>
  <c r="Q447"/>
  <c r="Q448" s="1"/>
  <c r="Q537" i="2" l="1"/>
  <c r="O536"/>
  <c r="S534"/>
  <c r="L534" s="1"/>
  <c r="P537"/>
  <c r="Q538" s="1"/>
  <c r="S445" i="1"/>
  <c r="L445" s="1"/>
  <c r="M446" s="1"/>
  <c r="P448"/>
  <c r="M535" i="2" l="1"/>
  <c r="S446" i="1"/>
  <c r="L446" s="1"/>
  <c r="N447"/>
  <c r="Q449"/>
  <c r="S535" i="2" l="1"/>
  <c r="L535" s="1"/>
  <c r="M536" s="1"/>
  <c r="N536"/>
  <c r="O448" i="1"/>
  <c r="M447"/>
  <c r="N448" s="1"/>
  <c r="S536" i="2" l="1"/>
  <c r="N537"/>
  <c r="O537"/>
  <c r="L536"/>
  <c r="S447" i="1"/>
  <c r="L447" s="1"/>
  <c r="M448" s="1"/>
  <c r="O449"/>
  <c r="P449"/>
  <c r="M537" i="2" l="1"/>
  <c r="O538"/>
  <c r="P538"/>
  <c r="S448" i="1"/>
  <c r="N449"/>
  <c r="O450" s="1"/>
  <c r="P450"/>
  <c r="Q450"/>
  <c r="Q451" s="1"/>
  <c r="L448"/>
  <c r="P539" i="2" l="1"/>
  <c r="Q539"/>
  <c r="S537"/>
  <c r="L537" s="1"/>
  <c r="N538"/>
  <c r="M449" i="1"/>
  <c r="P451"/>
  <c r="Q540" i="2" l="1"/>
  <c r="O539"/>
  <c r="M538"/>
  <c r="P540"/>
  <c r="N450" i="1"/>
  <c r="O451" s="1"/>
  <c r="P452" s="1"/>
  <c r="S449"/>
  <c r="L449" s="1"/>
  <c r="M450" s="1"/>
  <c r="Q452"/>
  <c r="Q541" i="2" l="1"/>
  <c r="S538"/>
  <c r="L538" s="1"/>
  <c r="N539"/>
  <c r="N451" i="1"/>
  <c r="O452" s="1"/>
  <c r="P453" s="1"/>
  <c r="S450"/>
  <c r="Q453"/>
  <c r="L450"/>
  <c r="O540" i="2" l="1"/>
  <c r="M539"/>
  <c r="Q454" i="1"/>
  <c r="M451"/>
  <c r="P541" i="2" l="1"/>
  <c r="S539"/>
  <c r="L539" s="1"/>
  <c r="M540" s="1"/>
  <c r="N540"/>
  <c r="S451" i="1"/>
  <c r="L451" s="1"/>
  <c r="M452" s="1"/>
  <c r="N452"/>
  <c r="S540" i="2" l="1"/>
  <c r="N541"/>
  <c r="O541"/>
  <c r="P542"/>
  <c r="Q542"/>
  <c r="L540"/>
  <c r="S452" i="1"/>
  <c r="L452" s="1"/>
  <c r="M453" s="1"/>
  <c r="N453"/>
  <c r="O453"/>
  <c r="Q543" i="2" l="1"/>
  <c r="O542"/>
  <c r="P543" s="1"/>
  <c r="M541"/>
  <c r="N454" i="1"/>
  <c r="O454"/>
  <c r="P454"/>
  <c r="S453"/>
  <c r="L453" s="1"/>
  <c r="Q544" i="2" l="1"/>
  <c r="S541"/>
  <c r="L541" s="1"/>
  <c r="N542"/>
  <c r="M454" i="1"/>
  <c r="O455"/>
  <c r="P455"/>
  <c r="Q455"/>
  <c r="N455"/>
  <c r="O543" i="2" l="1"/>
  <c r="M542"/>
  <c r="Q456" i="1"/>
  <c r="P456"/>
  <c r="O456"/>
  <c r="S454"/>
  <c r="L454" s="1"/>
  <c r="M455" s="1"/>
  <c r="P457"/>
  <c r="P544" i="2" l="1"/>
  <c r="S542"/>
  <c r="L542" s="1"/>
  <c r="M543" s="1"/>
  <c r="N543"/>
  <c r="Q457" i="1"/>
  <c r="S455"/>
  <c r="N456"/>
  <c r="O457" s="1"/>
  <c r="P458" s="1"/>
  <c r="Q458"/>
  <c r="L455"/>
  <c r="S543" i="2" l="1"/>
  <c r="N544"/>
  <c r="O544"/>
  <c r="P545"/>
  <c r="Q545"/>
  <c r="L543"/>
  <c r="Q459" i="1"/>
  <c r="M456"/>
  <c r="Q546" i="2" l="1"/>
  <c r="O545"/>
  <c r="P546" s="1"/>
  <c r="Q547" s="1"/>
  <c r="M544"/>
  <c r="N545" s="1"/>
  <c r="S456" i="1"/>
  <c r="L456" s="1"/>
  <c r="N457"/>
  <c r="O546" i="2" l="1"/>
  <c r="S544"/>
  <c r="L544" s="1"/>
  <c r="P547"/>
  <c r="Q548" s="1"/>
  <c r="O458" i="1"/>
  <c r="M457"/>
  <c r="M545" i="2" l="1"/>
  <c r="P459" i="1"/>
  <c r="S457"/>
  <c r="L457" s="1"/>
  <c r="M458" s="1"/>
  <c r="N458"/>
  <c r="S545" i="2" l="1"/>
  <c r="L545" s="1"/>
  <c r="M546" s="1"/>
  <c r="N546"/>
  <c r="S458" i="1"/>
  <c r="N459"/>
  <c r="O459"/>
  <c r="Q460"/>
  <c r="L458"/>
  <c r="S546" i="2" l="1"/>
  <c r="L546" s="1"/>
  <c r="N547"/>
  <c r="O547"/>
  <c r="O460" i="1"/>
  <c r="P460"/>
  <c r="M459"/>
  <c r="M547" i="2" l="1"/>
  <c r="O548"/>
  <c r="P548"/>
  <c r="P461" i="1"/>
  <c r="S459"/>
  <c r="L459" s="1"/>
  <c r="M460" s="1"/>
  <c r="Q461"/>
  <c r="Q462" s="1"/>
  <c r="N460"/>
  <c r="P549" i="2" l="1"/>
  <c r="Q549"/>
  <c r="Q550" s="1"/>
  <c r="S547"/>
  <c r="L547" s="1"/>
  <c r="N548"/>
  <c r="O549" s="1"/>
  <c r="N461" i="1"/>
  <c r="O461"/>
  <c r="S460"/>
  <c r="L460" s="1"/>
  <c r="M548" i="2" l="1"/>
  <c r="P550"/>
  <c r="N549"/>
  <c r="Q551"/>
  <c r="M461" i="1"/>
  <c r="N462" s="1"/>
  <c r="O462"/>
  <c r="P462"/>
  <c r="Q463" s="1"/>
  <c r="S548" i="2" l="1"/>
  <c r="L548" s="1"/>
  <c r="M549" s="1"/>
  <c r="O550"/>
  <c r="P551"/>
  <c r="P463" i="1"/>
  <c r="O463"/>
  <c r="S461"/>
  <c r="L461" s="1"/>
  <c r="S549" i="2" l="1"/>
  <c r="N550"/>
  <c r="O551" s="1"/>
  <c r="Q552"/>
  <c r="L549"/>
  <c r="M462" i="1"/>
  <c r="P464"/>
  <c r="Q464"/>
  <c r="Q465" s="1"/>
  <c r="M550" i="2" l="1"/>
  <c r="N551" s="1"/>
  <c r="P552"/>
  <c r="Q553" s="1"/>
  <c r="S462" i="1"/>
  <c r="L462" s="1"/>
  <c r="N463"/>
  <c r="O552" i="2" l="1"/>
  <c r="S550"/>
  <c r="L550" s="1"/>
  <c r="P553"/>
  <c r="Q554" s="1"/>
  <c r="O464" i="1"/>
  <c r="M463"/>
  <c r="M551" i="2" l="1"/>
  <c r="P465" i="1"/>
  <c r="S463"/>
  <c r="L463" s="1"/>
  <c r="M464" s="1"/>
  <c r="N464"/>
  <c r="S551" i="2" l="1"/>
  <c r="L551" s="1"/>
  <c r="M552" s="1"/>
  <c r="N552"/>
  <c r="S464" i="1"/>
  <c r="N465"/>
  <c r="O465"/>
  <c r="Q466"/>
  <c r="L464"/>
  <c r="S552" i="2" l="1"/>
  <c r="L552" s="1"/>
  <c r="M553" s="1"/>
  <c r="N553"/>
  <c r="O553"/>
  <c r="O466" i="1"/>
  <c r="P466"/>
  <c r="P467" s="1"/>
  <c r="M465"/>
  <c r="S553" i="2" l="1"/>
  <c r="N554"/>
  <c r="O554"/>
  <c r="P554"/>
  <c r="L553"/>
  <c r="M554" s="1"/>
  <c r="S465" i="1"/>
  <c r="L465" s="1"/>
  <c r="Q467"/>
  <c r="Q468" s="1"/>
  <c r="N466"/>
  <c r="O467" s="1"/>
  <c r="P468" s="1"/>
  <c r="S554" i="2" l="1"/>
  <c r="P555"/>
  <c r="Q555"/>
  <c r="N555"/>
  <c r="L554"/>
  <c r="M555" s="1"/>
  <c r="O555"/>
  <c r="O556" s="1"/>
  <c r="Q469" i="1"/>
  <c r="M466"/>
  <c r="S555" i="2" l="1"/>
  <c r="N556"/>
  <c r="O557" s="1"/>
  <c r="P556"/>
  <c r="L555"/>
  <c r="M556" s="1"/>
  <c r="Q556"/>
  <c r="Q557" s="1"/>
  <c r="N467" i="1"/>
  <c r="S466"/>
  <c r="L466" s="1"/>
  <c r="S556" i="2" l="1"/>
  <c r="P557"/>
  <c r="P558" s="1"/>
  <c r="L556"/>
  <c r="N557"/>
  <c r="O468" i="1"/>
  <c r="M467"/>
  <c r="N468" s="1"/>
  <c r="Q558" i="2" l="1"/>
  <c r="Q559" s="1"/>
  <c r="O558"/>
  <c r="P559" s="1"/>
  <c r="Q560" s="1"/>
  <c r="M557"/>
  <c r="N558" s="1"/>
  <c r="S467" i="1"/>
  <c r="L467" s="1"/>
  <c r="M468" s="1"/>
  <c r="O469"/>
  <c r="P469"/>
  <c r="O559" i="2" l="1"/>
  <c r="P560" s="1"/>
  <c r="Q561" s="1"/>
  <c r="S557"/>
  <c r="L557" s="1"/>
  <c r="S468" i="1"/>
  <c r="N469"/>
  <c r="O470" s="1"/>
  <c r="P470"/>
  <c r="Q470"/>
  <c r="L468"/>
  <c r="M558" i="2" l="1"/>
  <c r="Q471" i="1"/>
  <c r="P471"/>
  <c r="M469"/>
  <c r="N470" s="1"/>
  <c r="S558" i="2" l="1"/>
  <c r="L558" s="1"/>
  <c r="M559" s="1"/>
  <c r="N559"/>
  <c r="Q472" i="1"/>
  <c r="O471"/>
  <c r="P472" s="1"/>
  <c r="S469"/>
  <c r="L469" s="1"/>
  <c r="S559" i="2" l="1"/>
  <c r="L559" s="1"/>
  <c r="M560" s="1"/>
  <c r="N560"/>
  <c r="O560"/>
  <c r="Q473" i="1"/>
  <c r="M470"/>
  <c r="S560" i="2" l="1"/>
  <c r="N561"/>
  <c r="O561"/>
  <c r="P561"/>
  <c r="L560"/>
  <c r="M561" s="1"/>
  <c r="S470" i="1"/>
  <c r="L470" s="1"/>
  <c r="M471" s="1"/>
  <c r="N471"/>
  <c r="O472" s="1"/>
  <c r="S561" i="2" l="1"/>
  <c r="P562"/>
  <c r="Q562"/>
  <c r="N562"/>
  <c r="L561"/>
  <c r="M562" s="1"/>
  <c r="O562"/>
  <c r="O563" s="1"/>
  <c r="P473" i="1"/>
  <c r="N472"/>
  <c r="O473" s="1"/>
  <c r="S471"/>
  <c r="L471" s="1"/>
  <c r="Q563" i="2" l="1"/>
  <c r="S562"/>
  <c r="L562" s="1"/>
  <c r="M563" s="1"/>
  <c r="N563"/>
  <c r="P563"/>
  <c r="P564" s="1"/>
  <c r="M472" i="1"/>
  <c r="P474"/>
  <c r="Q474"/>
  <c r="Q564" i="2" l="1"/>
  <c r="Q565" s="1"/>
  <c r="O564"/>
  <c r="S563"/>
  <c r="L563" s="1"/>
  <c r="M564" s="1"/>
  <c r="N564"/>
  <c r="Q475" i="1"/>
  <c r="N473"/>
  <c r="O474" s="1"/>
  <c r="S472"/>
  <c r="L472" s="1"/>
  <c r="P565" i="2" l="1"/>
  <c r="S564"/>
  <c r="N565"/>
  <c r="O565"/>
  <c r="L564"/>
  <c r="M565" s="1"/>
  <c r="Q566"/>
  <c r="P475" i="1"/>
  <c r="M473"/>
  <c r="Q476"/>
  <c r="O566" i="2" l="1"/>
  <c r="S565"/>
  <c r="N566"/>
  <c r="L565"/>
  <c r="M566" s="1"/>
  <c r="P566"/>
  <c r="P567" s="1"/>
  <c r="N474" i="1"/>
  <c r="S473"/>
  <c r="L473" s="1"/>
  <c r="O567" i="2" l="1"/>
  <c r="S566"/>
  <c r="Q567"/>
  <c r="Q568" s="1"/>
  <c r="L566"/>
  <c r="M567" s="1"/>
  <c r="N567"/>
  <c r="M474" i="1"/>
  <c r="N475" s="1"/>
  <c r="O475"/>
  <c r="S567" i="2" l="1"/>
  <c r="L567" s="1"/>
  <c r="M568" s="1"/>
  <c r="N568"/>
  <c r="O568"/>
  <c r="P568"/>
  <c r="O476" i="1"/>
  <c r="P476"/>
  <c r="S474"/>
  <c r="L474" s="1"/>
  <c r="M475" s="1"/>
  <c r="P569" i="2" l="1"/>
  <c r="S568"/>
  <c r="O569"/>
  <c r="O570" s="1"/>
  <c r="N569"/>
  <c r="L568"/>
  <c r="M569" s="1"/>
  <c r="Q569"/>
  <c r="Q570" s="1"/>
  <c r="S475" i="1"/>
  <c r="N476"/>
  <c r="P477"/>
  <c r="Q477"/>
  <c r="Q478" s="1"/>
  <c r="L475"/>
  <c r="M476" s="1"/>
  <c r="O477"/>
  <c r="S569" i="2" l="1"/>
  <c r="N570"/>
  <c r="P570"/>
  <c r="P571" s="1"/>
  <c r="L569"/>
  <c r="M570" s="1"/>
  <c r="O571"/>
  <c r="N477" i="1"/>
  <c r="S476"/>
  <c r="O478"/>
  <c r="L476"/>
  <c r="P478"/>
  <c r="S570" i="2" l="1"/>
  <c r="Q571"/>
  <c r="Q572" s="1"/>
  <c r="L570"/>
  <c r="M571" s="1"/>
  <c r="N571"/>
  <c r="P479" i="1"/>
  <c r="Q479"/>
  <c r="M477"/>
  <c r="S571" i="2" l="1"/>
  <c r="L571" s="1"/>
  <c r="M572" s="1"/>
  <c r="N572"/>
  <c r="O572"/>
  <c r="P572"/>
  <c r="N478" i="1"/>
  <c r="O479" s="1"/>
  <c r="P480" s="1"/>
  <c r="S477"/>
  <c r="L477" s="1"/>
  <c r="M478"/>
  <c r="Q480"/>
  <c r="P573" i="2" l="1"/>
  <c r="S572"/>
  <c r="O573"/>
  <c r="N573"/>
  <c r="L572"/>
  <c r="M573" s="1"/>
  <c r="Q573"/>
  <c r="Q574" s="1"/>
  <c r="Q481" i="1"/>
  <c r="N479"/>
  <c r="S478"/>
  <c r="O480"/>
  <c r="L478"/>
  <c r="P574" i="2" l="1"/>
  <c r="S573"/>
  <c r="Q575"/>
  <c r="N574"/>
  <c r="L573"/>
  <c r="O574"/>
  <c r="O575" s="1"/>
  <c r="P481" i="1"/>
  <c r="M479"/>
  <c r="P575" i="2" l="1"/>
  <c r="P576" s="1"/>
  <c r="M574"/>
  <c r="N480" i="1"/>
  <c r="O481" s="1"/>
  <c r="P482" s="1"/>
  <c r="S479"/>
  <c r="L479" s="1"/>
  <c r="M480" s="1"/>
  <c r="Q482"/>
  <c r="Q576" i="2" l="1"/>
  <c r="Q577" s="1"/>
  <c r="S574"/>
  <c r="L574" s="1"/>
  <c r="M575" s="1"/>
  <c r="N575"/>
  <c r="N481" i="1"/>
  <c r="O482" s="1"/>
  <c r="S480"/>
  <c r="Q483"/>
  <c r="L480"/>
  <c r="S575" i="2" l="1"/>
  <c r="L575" s="1"/>
  <c r="N576"/>
  <c r="O576"/>
  <c r="M481" i="1"/>
  <c r="P483"/>
  <c r="M576" i="2" l="1"/>
  <c r="O577"/>
  <c r="P577"/>
  <c r="N482" i="1"/>
  <c r="O483" s="1"/>
  <c r="S481"/>
  <c r="L481" s="1"/>
  <c r="Q484"/>
  <c r="P578" i="2" l="1"/>
  <c r="Q578"/>
  <c r="S576"/>
  <c r="L576" s="1"/>
  <c r="N577"/>
  <c r="O578" s="1"/>
  <c r="P484" i="1"/>
  <c r="Q485" s="1"/>
  <c r="M482"/>
  <c r="Q579" i="2" l="1"/>
  <c r="M577"/>
  <c r="P579"/>
  <c r="N578"/>
  <c r="Q580"/>
  <c r="N483" i="1"/>
  <c r="O484" s="1"/>
  <c r="P485" s="1"/>
  <c r="S482"/>
  <c r="L482" s="1"/>
  <c r="S577" i="2" l="1"/>
  <c r="L577" s="1"/>
  <c r="M578" s="1"/>
  <c r="O579"/>
  <c r="P580"/>
  <c r="Q486" i="1"/>
  <c r="M483"/>
  <c r="S578" i="2" l="1"/>
  <c r="N579"/>
  <c r="O580" s="1"/>
  <c r="Q581"/>
  <c r="L578"/>
  <c r="M579" s="1"/>
  <c r="N484" i="1"/>
  <c r="O485" s="1"/>
  <c r="S483"/>
  <c r="L483" s="1"/>
  <c r="M484" s="1"/>
  <c r="S579" i="2" l="1"/>
  <c r="N580"/>
  <c r="O581" s="1"/>
  <c r="L579"/>
  <c r="P581"/>
  <c r="N485" i="1"/>
  <c r="S484"/>
  <c r="O486"/>
  <c r="P486"/>
  <c r="L484"/>
  <c r="M485" s="1"/>
  <c r="M580" i="2" l="1"/>
  <c r="N581" s="1"/>
  <c r="O582" s="1"/>
  <c r="P582"/>
  <c r="Q582"/>
  <c r="Q583" s="1"/>
  <c r="N486" i="1"/>
  <c r="S485"/>
  <c r="P487"/>
  <c r="Q487"/>
  <c r="O487"/>
  <c r="L485"/>
  <c r="M486" s="1"/>
  <c r="S580" i="2" l="1"/>
  <c r="L580" s="1"/>
  <c r="P583"/>
  <c r="Q488" i="1"/>
  <c r="N487"/>
  <c r="O488" s="1"/>
  <c r="S486"/>
  <c r="L486"/>
  <c r="P488"/>
  <c r="Q584" i="2" l="1"/>
  <c r="M581"/>
  <c r="P489" i="1"/>
  <c r="Q489"/>
  <c r="M487"/>
  <c r="S581" i="2" l="1"/>
  <c r="L581" s="1"/>
  <c r="N582"/>
  <c r="Q490" i="1"/>
  <c r="N488"/>
  <c r="O489" s="1"/>
  <c r="S487"/>
  <c r="L487" s="1"/>
  <c r="O583" i="2" l="1"/>
  <c r="M582"/>
  <c r="P490" i="1"/>
  <c r="M488"/>
  <c r="P584" i="2" l="1"/>
  <c r="S582"/>
  <c r="L582" s="1"/>
  <c r="M583" s="1"/>
  <c r="N583"/>
  <c r="N489" i="1"/>
  <c r="O490" s="1"/>
  <c r="S488"/>
  <c r="L488" s="1"/>
  <c r="P491"/>
  <c r="Q491"/>
  <c r="S583" i="2" l="1"/>
  <c r="N584"/>
  <c r="O584"/>
  <c r="P585"/>
  <c r="Q585"/>
  <c r="L583"/>
  <c r="Q492" i="1"/>
  <c r="M489"/>
  <c r="Q586" i="2" l="1"/>
  <c r="O585"/>
  <c r="P586" s="1"/>
  <c r="M584"/>
  <c r="N490" i="1"/>
  <c r="O491" s="1"/>
  <c r="S489"/>
  <c r="L489" s="1"/>
  <c r="M490" s="1"/>
  <c r="Q587" i="2" l="1"/>
  <c r="S584"/>
  <c r="L584" s="1"/>
  <c r="N585"/>
  <c r="N491" i="1"/>
  <c r="S490"/>
  <c r="O492"/>
  <c r="P492"/>
  <c r="L490"/>
  <c r="O586" i="2" l="1"/>
  <c r="M585"/>
  <c r="P493" i="1"/>
  <c r="Q493"/>
  <c r="M491"/>
  <c r="P587" i="2" l="1"/>
  <c r="S585"/>
  <c r="L585" s="1"/>
  <c r="M586" s="1"/>
  <c r="N586"/>
  <c r="Q494" i="1"/>
  <c r="N492"/>
  <c r="O493" s="1"/>
  <c r="P494" s="1"/>
  <c r="Q495" s="1"/>
  <c r="S491"/>
  <c r="L491" s="1"/>
  <c r="S586" i="2" l="1"/>
  <c r="N587"/>
  <c r="O587"/>
  <c r="P588"/>
  <c r="Q588"/>
  <c r="L586"/>
  <c r="M492" i="1"/>
  <c r="Q589" i="2" l="1"/>
  <c r="O588"/>
  <c r="P589" s="1"/>
  <c r="Q590" s="1"/>
  <c r="M587"/>
  <c r="N588" s="1"/>
  <c r="N493" i="1"/>
  <c r="O494" s="1"/>
  <c r="S492"/>
  <c r="L492" s="1"/>
  <c r="M493" s="1"/>
  <c r="O589" i="2" l="1"/>
  <c r="S587"/>
  <c r="L587" s="1"/>
  <c r="P590"/>
  <c r="Q591" s="1"/>
  <c r="N494" i="1"/>
  <c r="S493"/>
  <c r="O495"/>
  <c r="P495"/>
  <c r="L493"/>
  <c r="M494" s="1"/>
  <c r="M588" i="2" l="1"/>
  <c r="N495" i="1"/>
  <c r="S494"/>
  <c r="P496"/>
  <c r="Q496"/>
  <c r="L494"/>
  <c r="M495" s="1"/>
  <c r="O496"/>
  <c r="S588" i="2" l="1"/>
  <c r="L588" s="1"/>
  <c r="M589" s="1"/>
  <c r="N589"/>
  <c r="N496" i="1"/>
  <c r="S495"/>
  <c r="O497"/>
  <c r="Q497"/>
  <c r="L495"/>
  <c r="P497"/>
  <c r="S589" i="2" l="1"/>
  <c r="L589" s="1"/>
  <c r="N590"/>
  <c r="O590"/>
  <c r="P498" i="1"/>
  <c r="Q498"/>
  <c r="M496"/>
  <c r="M590" i="2" l="1"/>
  <c r="O591"/>
  <c r="P591"/>
  <c r="Q499" i="1"/>
  <c r="S496"/>
  <c r="L496" s="1"/>
  <c r="M497" s="1"/>
  <c r="N497"/>
  <c r="P592" i="2" l="1"/>
  <c r="Q592"/>
  <c r="Q593" s="1"/>
  <c r="S590"/>
  <c r="L590" s="1"/>
  <c r="N591"/>
  <c r="O592" s="1"/>
  <c r="S497" i="1"/>
  <c r="L497" s="1"/>
  <c r="N498"/>
  <c r="O498"/>
  <c r="P499" s="1"/>
  <c r="M591" i="2" l="1"/>
  <c r="P593"/>
  <c r="N592"/>
  <c r="Q594"/>
  <c r="O499" i="1"/>
  <c r="M498"/>
  <c r="P500"/>
  <c r="Q500"/>
  <c r="S591" i="2" l="1"/>
  <c r="L591" s="1"/>
  <c r="M592" s="1"/>
  <c r="O593"/>
  <c r="P594"/>
  <c r="Q595" s="1"/>
  <c r="Q501" i="1"/>
  <c r="S498"/>
  <c r="L498" s="1"/>
  <c r="M499" s="1"/>
  <c r="N499"/>
  <c r="S592" i="2" l="1"/>
  <c r="N593"/>
  <c r="O594" s="1"/>
  <c r="L592"/>
  <c r="M593" s="1"/>
  <c r="O500" i="1"/>
  <c r="P501" s="1"/>
  <c r="N500"/>
  <c r="S499"/>
  <c r="L499" s="1"/>
  <c r="S593" i="2" l="1"/>
  <c r="N594"/>
  <c r="O595" s="1"/>
  <c r="L593"/>
  <c r="P595"/>
  <c r="M500" i="1"/>
  <c r="Q502"/>
  <c r="O501"/>
  <c r="N501"/>
  <c r="M594" i="2" l="1"/>
  <c r="N595" s="1"/>
  <c r="O596" s="1"/>
  <c r="P596"/>
  <c r="Q596"/>
  <c r="Q597" s="1"/>
  <c r="O502" i="1"/>
  <c r="P502"/>
  <c r="S500"/>
  <c r="L500" s="1"/>
  <c r="S594" i="2" l="1"/>
  <c r="L594" s="1"/>
  <c r="P597"/>
  <c r="M501" i="1"/>
  <c r="P503"/>
  <c r="Q503"/>
  <c r="Q504" s="1"/>
  <c r="Q598" i="2" l="1"/>
  <c r="M595"/>
  <c r="S501" i="1"/>
  <c r="L501" s="1"/>
  <c r="N502"/>
  <c r="S595" i="2" l="1"/>
  <c r="L595" s="1"/>
  <c r="N596"/>
  <c r="O503" i="1"/>
  <c r="M502"/>
  <c r="O597" i="2" l="1"/>
  <c r="M596"/>
  <c r="S502" i="1"/>
  <c r="L502" s="1"/>
  <c r="P504"/>
  <c r="N503"/>
  <c r="O504" s="1"/>
  <c r="P598" i="2" l="1"/>
  <c r="S596"/>
  <c r="L596" s="1"/>
  <c r="M597" s="1"/>
  <c r="N597"/>
  <c r="P505" i="1"/>
  <c r="Q505"/>
  <c r="Q506" s="1"/>
  <c r="M503"/>
  <c r="S597" i="2" l="1"/>
  <c r="N598"/>
  <c r="O598"/>
  <c r="P599"/>
  <c r="Q599"/>
  <c r="L597"/>
  <c r="S503" i="1"/>
  <c r="L503" s="1"/>
  <c r="M504" s="1"/>
  <c r="N504"/>
  <c r="Q600" i="2" l="1"/>
  <c r="O599"/>
  <c r="P600" s="1"/>
  <c r="Q601" s="1"/>
  <c r="M598"/>
  <c r="N599" s="1"/>
  <c r="S504" i="1"/>
  <c r="L504" s="1"/>
  <c r="O505"/>
  <c r="N505"/>
  <c r="O600" i="2" l="1"/>
  <c r="S598"/>
  <c r="L598" s="1"/>
  <c r="M599" s="1"/>
  <c r="N600" s="1"/>
  <c r="P601"/>
  <c r="O506" i="1"/>
  <c r="P506"/>
  <c r="M505"/>
  <c r="Q602" i="2" l="1"/>
  <c r="S599"/>
  <c r="L599" s="1"/>
  <c r="O601"/>
  <c r="S505" i="1"/>
  <c r="L505" s="1"/>
  <c r="N506"/>
  <c r="P507"/>
  <c r="Q507"/>
  <c r="M600" i="2" l="1"/>
  <c r="P602"/>
  <c r="Q508" i="1"/>
  <c r="O507"/>
  <c r="M506"/>
  <c r="S600" i="2" l="1"/>
  <c r="L600" s="1"/>
  <c r="N601"/>
  <c r="Q603"/>
  <c r="S506" i="1"/>
  <c r="L506" s="1"/>
  <c r="M507" s="1"/>
  <c r="P508"/>
  <c r="N507"/>
  <c r="O602" i="2" l="1"/>
  <c r="M601"/>
  <c r="N508" i="1"/>
  <c r="O508"/>
  <c r="Q509"/>
  <c r="P509"/>
  <c r="S507"/>
  <c r="L507" s="1"/>
  <c r="S601" i="2" l="1"/>
  <c r="L601" s="1"/>
  <c r="M602" s="1"/>
  <c r="N602"/>
  <c r="O603"/>
  <c r="P603"/>
  <c r="O509" i="1"/>
  <c r="P510" s="1"/>
  <c r="M508"/>
  <c r="Q510"/>
  <c r="S602" i="2" l="1"/>
  <c r="L602" s="1"/>
  <c r="P604"/>
  <c r="Q604"/>
  <c r="Q605" s="1"/>
  <c r="N603"/>
  <c r="O604"/>
  <c r="Q511" i="1"/>
  <c r="S508"/>
  <c r="L508" s="1"/>
  <c r="N509"/>
  <c r="P605" i="2" l="1"/>
  <c r="M603"/>
  <c r="Q606"/>
  <c r="O510" i="1"/>
  <c r="M509"/>
  <c r="S603" i="2" l="1"/>
  <c r="L603" s="1"/>
  <c r="N604"/>
  <c r="S509" i="1"/>
  <c r="L509" s="1"/>
  <c r="M510" s="1"/>
  <c r="N510"/>
  <c r="O511" s="1"/>
  <c r="P511"/>
  <c r="O605" i="2" l="1"/>
  <c r="M604"/>
  <c r="S510" i="1"/>
  <c r="P512"/>
  <c r="Q512"/>
  <c r="N511"/>
  <c r="L510"/>
  <c r="M511" s="1"/>
  <c r="P606" i="2" l="1"/>
  <c r="S604"/>
  <c r="L604" s="1"/>
  <c r="M605" s="1"/>
  <c r="N605"/>
  <c r="N512" i="1"/>
  <c r="Q513"/>
  <c r="O512"/>
  <c r="O513" s="1"/>
  <c r="S511"/>
  <c r="L511" s="1"/>
  <c r="S605" i="2" l="1"/>
  <c r="N606"/>
  <c r="O606"/>
  <c r="P607"/>
  <c r="Q607"/>
  <c r="L605"/>
  <c r="P513" i="1"/>
  <c r="P514" s="1"/>
  <c r="M512"/>
  <c r="Q514"/>
  <c r="Q515" s="1"/>
  <c r="Q608" i="2" l="1"/>
  <c r="O607"/>
  <c r="P608" s="1"/>
  <c r="M606"/>
  <c r="S512" i="1"/>
  <c r="L512" s="1"/>
  <c r="N513"/>
  <c r="Q609" i="2" l="1"/>
  <c r="S606"/>
  <c r="L606" s="1"/>
  <c r="N607"/>
  <c r="O514" i="1"/>
  <c r="M513"/>
  <c r="O608" i="2" l="1"/>
  <c r="M607"/>
  <c r="S513" i="1"/>
  <c r="L513" s="1"/>
  <c r="M514" s="1"/>
  <c r="P515"/>
  <c r="N514"/>
  <c r="P609" i="2" l="1"/>
  <c r="S607"/>
  <c r="L607" s="1"/>
  <c r="M608" s="1"/>
  <c r="N608"/>
  <c r="S514" i="1"/>
  <c r="Q516"/>
  <c r="N515"/>
  <c r="O515"/>
  <c r="O516" s="1"/>
  <c r="L514"/>
  <c r="S608" i="2" l="1"/>
  <c r="N609"/>
  <c r="O609"/>
  <c r="P610"/>
  <c r="Q610"/>
  <c r="L608"/>
  <c r="P516" i="1"/>
  <c r="P517" s="1"/>
  <c r="M515"/>
  <c r="Q517"/>
  <c r="Q518" s="1"/>
  <c r="Q611" i="2" l="1"/>
  <c r="M609"/>
  <c r="N610" s="1"/>
  <c r="O610"/>
  <c r="S515" i="1"/>
  <c r="L515" s="1"/>
  <c r="M516" s="1"/>
  <c r="N516"/>
  <c r="O611" i="2" l="1"/>
  <c r="S609"/>
  <c r="L609" s="1"/>
  <c r="M610" s="1"/>
  <c r="P611"/>
  <c r="S516" i="1"/>
  <c r="L516" s="1"/>
  <c r="N517"/>
  <c r="O517"/>
  <c r="S610" i="2" l="1"/>
  <c r="N611"/>
  <c r="P612"/>
  <c r="Q612"/>
  <c r="Q613" s="1"/>
  <c r="L610"/>
  <c r="M611" s="1"/>
  <c r="O612"/>
  <c r="M517" i="1"/>
  <c r="O518"/>
  <c r="P518"/>
  <c r="S611" i="2" l="1"/>
  <c r="N612"/>
  <c r="L611"/>
  <c r="M612" s="1"/>
  <c r="P613"/>
  <c r="P519" i="1"/>
  <c r="Q519"/>
  <c r="S517"/>
  <c r="L517" s="1"/>
  <c r="N518"/>
  <c r="S612" i="2" l="1"/>
  <c r="N613"/>
  <c r="O613"/>
  <c r="L612"/>
  <c r="M613" s="1"/>
  <c r="Q614"/>
  <c r="Q520" i="1"/>
  <c r="O519"/>
  <c r="P520" s="1"/>
  <c r="M518"/>
  <c r="N519" s="1"/>
  <c r="O614" i="2" l="1"/>
  <c r="S613"/>
  <c r="P614"/>
  <c r="P615" s="1"/>
  <c r="L613"/>
  <c r="M614" s="1"/>
  <c r="N614"/>
  <c r="Q521" i="1"/>
  <c r="O520"/>
  <c r="P521" s="1"/>
  <c r="S518"/>
  <c r="L518" s="1"/>
  <c r="S614" i="2" l="1"/>
  <c r="L614" s="1"/>
  <c r="M615" s="1"/>
  <c r="Q615"/>
  <c r="Q616" s="1"/>
  <c r="N615"/>
  <c r="O615"/>
  <c r="Q522" i="1"/>
  <c r="M519"/>
  <c r="O616" i="2" l="1"/>
  <c r="S615"/>
  <c r="N616"/>
  <c r="O617" s="1"/>
  <c r="P616"/>
  <c r="P617" s="1"/>
  <c r="L615"/>
  <c r="M616" s="1"/>
  <c r="Q617"/>
  <c r="Q618" s="1"/>
  <c r="S519" i="1"/>
  <c r="L519" s="1"/>
  <c r="M520" s="1"/>
  <c r="N520"/>
  <c r="S616" i="2" l="1"/>
  <c r="L616" s="1"/>
  <c r="M617" s="1"/>
  <c r="P618"/>
  <c r="N617"/>
  <c r="N521" i="1"/>
  <c r="O521"/>
  <c r="P522" s="1"/>
  <c r="S520"/>
  <c r="L520" s="1"/>
  <c r="S617" i="2" l="1"/>
  <c r="L617" s="1"/>
  <c r="M618" s="1"/>
  <c r="N618"/>
  <c r="O618"/>
  <c r="Q619"/>
  <c r="M521" i="1"/>
  <c r="N522" s="1"/>
  <c r="O522"/>
  <c r="P523"/>
  <c r="Q523"/>
  <c r="O619" i="2" l="1"/>
  <c r="S618"/>
  <c r="N619"/>
  <c r="L618"/>
  <c r="M619" s="1"/>
  <c r="P619"/>
  <c r="P620" s="1"/>
  <c r="O523" i="1"/>
  <c r="P524" s="1"/>
  <c r="S521"/>
  <c r="L521" s="1"/>
  <c r="M522" s="1"/>
  <c r="N523" s="1"/>
  <c r="Q524"/>
  <c r="O620" i="2" l="1"/>
  <c r="S619"/>
  <c r="Q620"/>
  <c r="Q621" s="1"/>
  <c r="L619"/>
  <c r="M620" s="1"/>
  <c r="N620"/>
  <c r="Q525" i="1"/>
  <c r="S522"/>
  <c r="L522" s="1"/>
  <c r="M523" s="1"/>
  <c r="O524"/>
  <c r="S620" i="2" l="1"/>
  <c r="L620" s="1"/>
  <c r="M621" s="1"/>
  <c r="N621"/>
  <c r="O621"/>
  <c r="P621"/>
  <c r="S523" i="1"/>
  <c r="N524"/>
  <c r="O525" s="1"/>
  <c r="P525"/>
  <c r="L523"/>
  <c r="M524" s="1"/>
  <c r="P622" i="2" l="1"/>
  <c r="S621"/>
  <c r="O622"/>
  <c r="N622"/>
  <c r="L621"/>
  <c r="M622" s="1"/>
  <c r="Q622"/>
  <c r="Q623" s="1"/>
  <c r="S524" i="1"/>
  <c r="P526"/>
  <c r="Q526"/>
  <c r="N525"/>
  <c r="O526" s="1"/>
  <c r="L524"/>
  <c r="O623" i="2" l="1"/>
  <c r="S622"/>
  <c r="P623"/>
  <c r="P624" s="1"/>
  <c r="L622"/>
  <c r="N623"/>
  <c r="Q527" i="1"/>
  <c r="P527"/>
  <c r="M525"/>
  <c r="O624" i="2" l="1"/>
  <c r="Q624"/>
  <c r="Q625" s="1"/>
  <c r="M623"/>
  <c r="P625"/>
  <c r="N526" i="1"/>
  <c r="O527" s="1"/>
  <c r="P528" s="1"/>
  <c r="S525"/>
  <c r="L525" s="1"/>
  <c r="M526" s="1"/>
  <c r="Q528"/>
  <c r="S623" i="2" l="1"/>
  <c r="L623" s="1"/>
  <c r="M624" s="1"/>
  <c r="Q626"/>
  <c r="N624"/>
  <c r="Q529" i="1"/>
  <c r="N527"/>
  <c r="S526"/>
  <c r="O528"/>
  <c r="P529" s="1"/>
  <c r="L526"/>
  <c r="S624" i="2" l="1"/>
  <c r="L624" s="1"/>
  <c r="M625" s="1"/>
  <c r="N625"/>
  <c r="O625"/>
  <c r="Q530" i="1"/>
  <c r="M527"/>
  <c r="S625" i="2" l="1"/>
  <c r="O626"/>
  <c r="P626"/>
  <c r="N626"/>
  <c r="L625"/>
  <c r="M626" s="1"/>
  <c r="S527" i="1"/>
  <c r="L527" s="1"/>
  <c r="M528" s="1"/>
  <c r="N528"/>
  <c r="O529" s="1"/>
  <c r="S626" i="2" l="1"/>
  <c r="N627"/>
  <c r="O627"/>
  <c r="P627"/>
  <c r="P628" s="1"/>
  <c r="Q627"/>
  <c r="L626"/>
  <c r="N529" i="1"/>
  <c r="O530" s="1"/>
  <c r="S528"/>
  <c r="P530"/>
  <c r="L528"/>
  <c r="Q628" i="2" l="1"/>
  <c r="Q629" s="1"/>
  <c r="M627"/>
  <c r="N628" s="1"/>
  <c r="O628"/>
  <c r="P531" i="1"/>
  <c r="Q531"/>
  <c r="M529"/>
  <c r="N530" s="1"/>
  <c r="O531" s="1"/>
  <c r="S627" i="2" l="1"/>
  <c r="L627" s="1"/>
  <c r="O629"/>
  <c r="P629"/>
  <c r="Q532" i="1"/>
  <c r="P532"/>
  <c r="S529"/>
  <c r="L529" s="1"/>
  <c r="P630" i="2" l="1"/>
  <c r="Q630"/>
  <c r="Q631" s="1"/>
  <c r="M628"/>
  <c r="Q533" i="1"/>
  <c r="M530"/>
  <c r="S628" i="2" l="1"/>
  <c r="L628" s="1"/>
  <c r="M629" s="1"/>
  <c r="N629"/>
  <c r="N531" i="1"/>
  <c r="O532" s="1"/>
  <c r="S530"/>
  <c r="L530" s="1"/>
  <c r="M531" s="1"/>
  <c r="S629" i="2" l="1"/>
  <c r="L629" s="1"/>
  <c r="N630"/>
  <c r="O630"/>
  <c r="N532" i="1"/>
  <c r="O533" s="1"/>
  <c r="S531"/>
  <c r="P533"/>
  <c r="L531"/>
  <c r="M630" i="2" l="1"/>
  <c r="O631"/>
  <c r="P631"/>
  <c r="P534" i="1"/>
  <c r="Q534"/>
  <c r="M532"/>
  <c r="P632" i="2" l="1"/>
  <c r="Q632"/>
  <c r="S630"/>
  <c r="L630" s="1"/>
  <c r="M631" s="1"/>
  <c r="N631"/>
  <c r="O632" s="1"/>
  <c r="Q535" i="1"/>
  <c r="N533"/>
  <c r="S532"/>
  <c r="L532" s="1"/>
  <c r="M533" s="1"/>
  <c r="P633" i="2" l="1"/>
  <c r="S631"/>
  <c r="L631" s="1"/>
  <c r="N632"/>
  <c r="Q633"/>
  <c r="S533" i="1"/>
  <c r="N534"/>
  <c r="O534"/>
  <c r="L533"/>
  <c r="M534" s="1"/>
  <c r="Q634" i="2" l="1"/>
  <c r="M632"/>
  <c r="N633" s="1"/>
  <c r="O633"/>
  <c r="N535" i="1"/>
  <c r="S534"/>
  <c r="O535"/>
  <c r="P535"/>
  <c r="L534"/>
  <c r="O634" i="2" l="1"/>
  <c r="P634"/>
  <c r="S632"/>
  <c r="L632" s="1"/>
  <c r="M633" s="1"/>
  <c r="N634" s="1"/>
  <c r="O536" i="1"/>
  <c r="P536"/>
  <c r="Q536"/>
  <c r="M535"/>
  <c r="S633" i="2" l="1"/>
  <c r="P635"/>
  <c r="Q635"/>
  <c r="O635"/>
  <c r="L633"/>
  <c r="Q537" i="1"/>
  <c r="N536"/>
  <c r="O537" s="1"/>
  <c r="S535"/>
  <c r="L535" s="1"/>
  <c r="P537"/>
  <c r="P636" i="2" l="1"/>
  <c r="M634"/>
  <c r="Q636"/>
  <c r="P538" i="1"/>
  <c r="Q538"/>
  <c r="M536"/>
  <c r="Q637" i="2" l="1"/>
  <c r="S634"/>
  <c r="L634" s="1"/>
  <c r="M635" s="1"/>
  <c r="N635"/>
  <c r="Q539" i="1"/>
  <c r="N537"/>
  <c r="O538" s="1"/>
  <c r="S536"/>
  <c r="L536" s="1"/>
  <c r="N636" i="2" l="1"/>
  <c r="O636"/>
  <c r="S635"/>
  <c r="L635" s="1"/>
  <c r="P539" i="1"/>
  <c r="M537"/>
  <c r="O637" i="2" l="1"/>
  <c r="P637"/>
  <c r="M636"/>
  <c r="N538" i="1"/>
  <c r="S537"/>
  <c r="L537" s="1"/>
  <c r="M538" s="1"/>
  <c r="Q540"/>
  <c r="S636" i="2" l="1"/>
  <c r="L636" s="1"/>
  <c r="M637" s="1"/>
  <c r="P638"/>
  <c r="Q638"/>
  <c r="Q639" s="1"/>
  <c r="N637"/>
  <c r="O638"/>
  <c r="N539" i="1"/>
  <c r="O539"/>
  <c r="S538"/>
  <c r="L538" s="1"/>
  <c r="M539" s="1"/>
  <c r="S637" i="2" l="1"/>
  <c r="N638"/>
  <c r="O639" s="1"/>
  <c r="P639"/>
  <c r="Q640"/>
  <c r="L637"/>
  <c r="N540" i="1"/>
  <c r="S539"/>
  <c r="O540"/>
  <c r="P540"/>
  <c r="L539"/>
  <c r="P640" i="2" l="1"/>
  <c r="M638"/>
  <c r="Q641"/>
  <c r="N639"/>
  <c r="O640" s="1"/>
  <c r="P541" i="1"/>
  <c r="Q541"/>
  <c r="Q542" s="1"/>
  <c r="O541"/>
  <c r="M540"/>
  <c r="P641" i="2" l="1"/>
  <c r="S638"/>
  <c r="L638" s="1"/>
  <c r="P542" i="1"/>
  <c r="S540"/>
  <c r="L540" s="1"/>
  <c r="M541" s="1"/>
  <c r="N541"/>
  <c r="M639" i="2" l="1"/>
  <c r="Q642"/>
  <c r="N542" i="1"/>
  <c r="O542"/>
  <c r="S541"/>
  <c r="L541" s="1"/>
  <c r="Q543"/>
  <c r="P543"/>
  <c r="S639" i="2" l="1"/>
  <c r="L639" s="1"/>
  <c r="M640" s="1"/>
  <c r="N640"/>
  <c r="O543" i="1"/>
  <c r="P544" s="1"/>
  <c r="Q544"/>
  <c r="M542"/>
  <c r="S640" i="2" l="1"/>
  <c r="L640" s="1"/>
  <c r="N641"/>
  <c r="O641"/>
  <c r="Q545" i="1"/>
  <c r="S542"/>
  <c r="L542" s="1"/>
  <c r="N543"/>
  <c r="M641" i="2" l="1"/>
  <c r="O642"/>
  <c r="P642"/>
  <c r="O544" i="1"/>
  <c r="M543"/>
  <c r="P643" i="2" l="1"/>
  <c r="Q643"/>
  <c r="Q644" s="1"/>
  <c r="S641"/>
  <c r="L641" s="1"/>
  <c r="N642"/>
  <c r="O643" s="1"/>
  <c r="P545" i="1"/>
  <c r="S543"/>
  <c r="L543" s="1"/>
  <c r="M544" s="1"/>
  <c r="N544"/>
  <c r="M642" i="2" l="1"/>
  <c r="P644"/>
  <c r="N643"/>
  <c r="Q645"/>
  <c r="N545" i="1"/>
  <c r="O545"/>
  <c r="O546" s="1"/>
  <c r="S544"/>
  <c r="L544" s="1"/>
  <c r="P546"/>
  <c r="Q546"/>
  <c r="S642" i="2" l="1"/>
  <c r="L642" s="1"/>
  <c r="M643" s="1"/>
  <c r="O644"/>
  <c r="P645"/>
  <c r="Q646" s="1"/>
  <c r="Q547" i="1"/>
  <c r="M545"/>
  <c r="P547"/>
  <c r="S643" i="2" l="1"/>
  <c r="N644"/>
  <c r="O645" s="1"/>
  <c r="L643"/>
  <c r="M644" s="1"/>
  <c r="Q548" i="1"/>
  <c r="S545"/>
  <c r="L545" s="1"/>
  <c r="M546" s="1"/>
  <c r="N546"/>
  <c r="O547" s="1"/>
  <c r="S644" i="2" l="1"/>
  <c r="N645"/>
  <c r="O646" s="1"/>
  <c r="L644"/>
  <c r="P646"/>
  <c r="P548" i="1"/>
  <c r="N547"/>
  <c r="S546"/>
  <c r="L546" s="1"/>
  <c r="M645" i="2" l="1"/>
  <c r="P647"/>
  <c r="Q647"/>
  <c r="Q648" s="1"/>
  <c r="N646"/>
  <c r="O647" s="1"/>
  <c r="M547" i="1"/>
  <c r="N548" s="1"/>
  <c r="Q549"/>
  <c r="O548"/>
  <c r="S645" i="2" l="1"/>
  <c r="L645" s="1"/>
  <c r="P648"/>
  <c r="O549" i="1"/>
  <c r="P549"/>
  <c r="S547"/>
  <c r="L547" s="1"/>
  <c r="M548" s="1"/>
  <c r="N549" s="1"/>
  <c r="Q550"/>
  <c r="Q649" i="2" l="1"/>
  <c r="M646"/>
  <c r="P550" i="1"/>
  <c r="Q551" s="1"/>
  <c r="O550"/>
  <c r="S548"/>
  <c r="L548" s="1"/>
  <c r="S646" i="2" l="1"/>
  <c r="L646" s="1"/>
  <c r="N647"/>
  <c r="P551" i="1"/>
  <c r="M549"/>
  <c r="Q552"/>
  <c r="O648" i="2" l="1"/>
  <c r="M647"/>
  <c r="S549" i="1"/>
  <c r="L549" s="1"/>
  <c r="N550"/>
  <c r="P649" i="2" l="1"/>
  <c r="S647"/>
  <c r="L647" s="1"/>
  <c r="M648" s="1"/>
  <c r="N648"/>
  <c r="O551" i="1"/>
  <c r="P552" s="1"/>
  <c r="M550"/>
  <c r="S648" i="2" l="1"/>
  <c r="N649"/>
  <c r="O649"/>
  <c r="P650"/>
  <c r="Q650"/>
  <c r="L648"/>
  <c r="S550" i="1"/>
  <c r="L550" s="1"/>
  <c r="M551" s="1"/>
  <c r="N551"/>
  <c r="Q553"/>
  <c r="Q651" i="2" l="1"/>
  <c r="O650"/>
  <c r="P651" s="1"/>
  <c r="M649"/>
  <c r="S551" i="1"/>
  <c r="O552"/>
  <c r="P553" s="1"/>
  <c r="Q554" s="1"/>
  <c r="N552"/>
  <c r="L551"/>
  <c r="Q652" i="2" l="1"/>
  <c r="S649"/>
  <c r="L649" s="1"/>
  <c r="N650"/>
  <c r="O553" i="1"/>
  <c r="P554" s="1"/>
  <c r="M552"/>
  <c r="O651" i="2" l="1"/>
  <c r="M650"/>
  <c r="Q555" i="1"/>
  <c r="S552"/>
  <c r="L552" s="1"/>
  <c r="N553"/>
  <c r="O554" s="1"/>
  <c r="P555" s="1"/>
  <c r="P652" i="2" l="1"/>
  <c r="S650"/>
  <c r="L650" s="1"/>
  <c r="M651" s="1"/>
  <c r="N651"/>
  <c r="M553" i="1"/>
  <c r="Q556"/>
  <c r="S651" i="2" l="1"/>
  <c r="N652"/>
  <c r="O652"/>
  <c r="P653"/>
  <c r="Q653"/>
  <c r="L651"/>
  <c r="S553" i="1"/>
  <c r="L553" s="1"/>
  <c r="M554" s="1"/>
  <c r="N554"/>
  <c r="O555" s="1"/>
  <c r="Q654" i="2" l="1"/>
  <c r="O653"/>
  <c r="P654" s="1"/>
  <c r="Q655" s="1"/>
  <c r="M652"/>
  <c r="N653" s="1"/>
  <c r="N555" i="1"/>
  <c r="S554"/>
  <c r="O556"/>
  <c r="P556"/>
  <c r="L554"/>
  <c r="O654" i="2" l="1"/>
  <c r="S652"/>
  <c r="L652" s="1"/>
  <c r="P655"/>
  <c r="Q656" s="1"/>
  <c r="P557" i="1"/>
  <c r="Q557"/>
  <c r="M555"/>
  <c r="M653" i="2" l="1"/>
  <c r="Q558" i="1"/>
  <c r="S555"/>
  <c r="L555" s="1"/>
  <c r="M556" s="1"/>
  <c r="N556"/>
  <c r="S653" i="2" l="1"/>
  <c r="L653" s="1"/>
  <c r="M654" s="1"/>
  <c r="N654"/>
  <c r="S556" i="1"/>
  <c r="L556" s="1"/>
  <c r="N557"/>
  <c r="O557"/>
  <c r="S654" i="2" l="1"/>
  <c r="N655"/>
  <c r="O655"/>
  <c r="L654"/>
  <c r="M557" i="1"/>
  <c r="O558"/>
  <c r="P558"/>
  <c r="M655" i="2" l="1"/>
  <c r="O656"/>
  <c r="P656"/>
  <c r="P559" i="1"/>
  <c r="Q559"/>
  <c r="N558"/>
  <c r="O559" s="1"/>
  <c r="S557"/>
  <c r="L557" s="1"/>
  <c r="M558" s="1"/>
  <c r="P657" i="2" l="1"/>
  <c r="Q657"/>
  <c r="S655"/>
  <c r="L655" s="1"/>
  <c r="N656"/>
  <c r="O657" s="1"/>
  <c r="Q560" i="1"/>
  <c r="S558"/>
  <c r="L558"/>
  <c r="P560"/>
  <c r="N559"/>
  <c r="O560" s="1"/>
  <c r="Q561"/>
  <c r="Q658" i="2" l="1"/>
  <c r="M656"/>
  <c r="P658"/>
  <c r="N657"/>
  <c r="Q659"/>
  <c r="P561" i="1"/>
  <c r="Q562" s="1"/>
  <c r="M559"/>
  <c r="S656" i="2" l="1"/>
  <c r="L656" s="1"/>
  <c r="M657" s="1"/>
  <c r="O658"/>
  <c r="P659"/>
  <c r="Q660" s="1"/>
  <c r="S559" i="1"/>
  <c r="L559" s="1"/>
  <c r="M560" s="1"/>
  <c r="N560"/>
  <c r="S657" i="2" l="1"/>
  <c r="N658"/>
  <c r="O659" s="1"/>
  <c r="L657"/>
  <c r="M658" s="1"/>
  <c r="N561" i="1"/>
  <c r="O561"/>
  <c r="S560"/>
  <c r="L560" s="1"/>
  <c r="M561" s="1"/>
  <c r="S658" i="2" l="1"/>
  <c r="N659"/>
  <c r="O660" s="1"/>
  <c r="L658"/>
  <c r="P660"/>
  <c r="N562" i="1"/>
  <c r="S561"/>
  <c r="L561" s="1"/>
  <c r="O562"/>
  <c r="P562"/>
  <c r="M659" i="2" l="1"/>
  <c r="N660" s="1"/>
  <c r="O661" s="1"/>
  <c r="P661"/>
  <c r="Q661"/>
  <c r="Q662" s="1"/>
  <c r="M562" i="1"/>
  <c r="O563"/>
  <c r="Q563"/>
  <c r="P563"/>
  <c r="S659" i="2" l="1"/>
  <c r="L659" s="1"/>
  <c r="P662"/>
  <c r="Q564" i="1"/>
  <c r="P564"/>
  <c r="N563"/>
  <c r="O564" s="1"/>
  <c r="S562"/>
  <c r="L562" s="1"/>
  <c r="M563" s="1"/>
  <c r="Q663" i="2" l="1"/>
  <c r="M660"/>
  <c r="Q565" i="1"/>
  <c r="N564"/>
  <c r="S563"/>
  <c r="O565"/>
  <c r="L563"/>
  <c r="P565"/>
  <c r="P566" s="1"/>
  <c r="S660" i="2" l="1"/>
  <c r="L660" s="1"/>
  <c r="N661"/>
  <c r="Q566" i="1"/>
  <c r="Q567" s="1"/>
  <c r="M564"/>
  <c r="O662" i="2" l="1"/>
  <c r="M661"/>
  <c r="N565" i="1"/>
  <c r="O566" s="1"/>
  <c r="S564"/>
  <c r="L564" s="1"/>
  <c r="P663" i="2" l="1"/>
  <c r="S661"/>
  <c r="L661" s="1"/>
  <c r="M662" s="1"/>
  <c r="N662"/>
  <c r="P567" i="1"/>
  <c r="M565"/>
  <c r="S662" i="2" l="1"/>
  <c r="N663"/>
  <c r="O663"/>
  <c r="P664"/>
  <c r="Q664"/>
  <c r="L662"/>
  <c r="N566" i="1"/>
  <c r="S565"/>
  <c r="L565" s="1"/>
  <c r="M566" s="1"/>
  <c r="Q568"/>
  <c r="Q665" i="2" l="1"/>
  <c r="O664"/>
  <c r="P665" s="1"/>
  <c r="M663"/>
  <c r="S566" i="1"/>
  <c r="N567"/>
  <c r="O567"/>
  <c r="L566"/>
  <c r="Q666" i="2" l="1"/>
  <c r="S663"/>
  <c r="L663" s="1"/>
  <c r="N664"/>
  <c r="O568" i="1"/>
  <c r="P568"/>
  <c r="M567"/>
  <c r="O665" i="2" l="1"/>
  <c r="M664"/>
  <c r="N568" i="1"/>
  <c r="O569" s="1"/>
  <c r="S567"/>
  <c r="L567" s="1"/>
  <c r="M568" s="1"/>
  <c r="P569"/>
  <c r="Q569"/>
  <c r="P666" i="2" l="1"/>
  <c r="S664"/>
  <c r="L664" s="1"/>
  <c r="M665" s="1"/>
  <c r="N665"/>
  <c r="Q570" i="1"/>
  <c r="N569"/>
  <c r="O570" s="1"/>
  <c r="S568"/>
  <c r="P570"/>
  <c r="L568"/>
  <c r="S665" i="2" l="1"/>
  <c r="N666"/>
  <c r="O666"/>
  <c r="Q667"/>
  <c r="L665"/>
  <c r="Q571" i="1"/>
  <c r="P571"/>
  <c r="M569"/>
  <c r="O667" i="2" l="1"/>
  <c r="P667"/>
  <c r="P668" s="1"/>
  <c r="M666"/>
  <c r="N570" i="1"/>
  <c r="S569"/>
  <c r="L569" s="1"/>
  <c r="M570" s="1"/>
  <c r="Q572"/>
  <c r="S666" i="2" l="1"/>
  <c r="L666" s="1"/>
  <c r="M667" s="1"/>
  <c r="Q668"/>
  <c r="Q669" s="1"/>
  <c r="N667"/>
  <c r="S570" i="1"/>
  <c r="L570" s="1"/>
  <c r="M571" s="1"/>
  <c r="N571"/>
  <c r="O571"/>
  <c r="S667" i="2" l="1"/>
  <c r="L667" s="1"/>
  <c r="N668"/>
  <c r="O668"/>
  <c r="N572" i="1"/>
  <c r="S571"/>
  <c r="O572"/>
  <c r="O573" s="1"/>
  <c r="P572"/>
  <c r="L571"/>
  <c r="O669" i="2" l="1"/>
  <c r="P669"/>
  <c r="M668"/>
  <c r="N669" s="1"/>
  <c r="P573" i="1"/>
  <c r="Q573"/>
  <c r="M572"/>
  <c r="O670" i="2" l="1"/>
  <c r="S668"/>
  <c r="L668" s="1"/>
  <c r="P670"/>
  <c r="Q670"/>
  <c r="Q671" s="1"/>
  <c r="Q574" i="1"/>
  <c r="S572"/>
  <c r="L572" s="1"/>
  <c r="M573" s="1"/>
  <c r="N573"/>
  <c r="P574"/>
  <c r="P671" i="2" l="1"/>
  <c r="M669"/>
  <c r="Q672"/>
  <c r="Q575" i="1"/>
  <c r="N574"/>
  <c r="O574"/>
  <c r="S573"/>
  <c r="L573" s="1"/>
  <c r="P575"/>
  <c r="S669" i="2" l="1"/>
  <c r="L669" s="1"/>
  <c r="M670" s="1"/>
  <c r="N670"/>
  <c r="O575" i="1"/>
  <c r="P576" s="1"/>
  <c r="M574"/>
  <c r="Q576"/>
  <c r="N575"/>
  <c r="S670" i="2" l="1"/>
  <c r="L670" s="1"/>
  <c r="M671" s="1"/>
  <c r="N671"/>
  <c r="O671"/>
  <c r="Q577" i="1"/>
  <c r="S574"/>
  <c r="L574" s="1"/>
  <c r="M575" s="1"/>
  <c r="O576"/>
  <c r="S671" i="2" l="1"/>
  <c r="N672"/>
  <c r="O672"/>
  <c r="P672"/>
  <c r="L671"/>
  <c r="M672" s="1"/>
  <c r="S575" i="1"/>
  <c r="L575" s="1"/>
  <c r="M576" s="1"/>
  <c r="N576"/>
  <c r="P577"/>
  <c r="S672" i="2" l="1"/>
  <c r="P673"/>
  <c r="Q673"/>
  <c r="Q674" s="1"/>
  <c r="N673"/>
  <c r="L672"/>
  <c r="M673" s="1"/>
  <c r="O673"/>
  <c r="O674" s="1"/>
  <c r="S576" i="1"/>
  <c r="L576" s="1"/>
  <c r="M577" s="1"/>
  <c r="Q578"/>
  <c r="N577"/>
  <c r="O577"/>
  <c r="S673" i="2" l="1"/>
  <c r="N674"/>
  <c r="P674"/>
  <c r="P675" s="1"/>
  <c r="L673"/>
  <c r="M674" s="1"/>
  <c r="Q675"/>
  <c r="Q676" s="1"/>
  <c r="O578" i="1"/>
  <c r="S577"/>
  <c r="N578"/>
  <c r="P578"/>
  <c r="L577"/>
  <c r="M578" s="1"/>
  <c r="Q579"/>
  <c r="O675" i="2" l="1"/>
  <c r="P676" s="1"/>
  <c r="S674"/>
  <c r="L674"/>
  <c r="M675" s="1"/>
  <c r="N675"/>
  <c r="O579" i="1"/>
  <c r="P579"/>
  <c r="Q580" s="1"/>
  <c r="S578"/>
  <c r="P580"/>
  <c r="L578"/>
  <c r="N579"/>
  <c r="O580" s="1"/>
  <c r="S675" i="2" l="1"/>
  <c r="L675" s="1"/>
  <c r="M676" s="1"/>
  <c r="N676"/>
  <c r="O676"/>
  <c r="Q677"/>
  <c r="Q581" i="1"/>
  <c r="P581"/>
  <c r="M579"/>
  <c r="O677" i="2" l="1"/>
  <c r="S676"/>
  <c r="N677"/>
  <c r="L676"/>
  <c r="M677" s="1"/>
  <c r="P677"/>
  <c r="P678" s="1"/>
  <c r="N580" i="1"/>
  <c r="S579"/>
  <c r="L579" s="1"/>
  <c r="M580" s="1"/>
  <c r="Q582"/>
  <c r="O678" i="2" l="1"/>
  <c r="S677"/>
  <c r="Q678"/>
  <c r="Q679" s="1"/>
  <c r="L677"/>
  <c r="M678" s="1"/>
  <c r="N678"/>
  <c r="N581" i="1"/>
  <c r="O581"/>
  <c r="S580"/>
  <c r="L580" s="1"/>
  <c r="S678" i="2" l="1"/>
  <c r="L678" s="1"/>
  <c r="M679" s="1"/>
  <c r="N679"/>
  <c r="O679"/>
  <c r="P679"/>
  <c r="M581" i="1"/>
  <c r="O582"/>
  <c r="P582"/>
  <c r="P680" i="2" l="1"/>
  <c r="S679"/>
  <c r="O680"/>
  <c r="N680"/>
  <c r="L679"/>
  <c r="M680" s="1"/>
  <c r="Q680"/>
  <c r="P583" i="1"/>
  <c r="Q583"/>
  <c r="N582"/>
  <c r="O583" s="1"/>
  <c r="S581"/>
  <c r="L581" s="1"/>
  <c r="M582" s="1"/>
  <c r="O681" i="2" l="1"/>
  <c r="Q681"/>
  <c r="S680"/>
  <c r="P681"/>
  <c r="P682" s="1"/>
  <c r="L680"/>
  <c r="M681" s="1"/>
  <c r="N681"/>
  <c r="Q584" i="1"/>
  <c r="P584"/>
  <c r="N583"/>
  <c r="S582"/>
  <c r="L582" s="1"/>
  <c r="M583" s="1"/>
  <c r="Q585"/>
  <c r="S681" i="2" l="1"/>
  <c r="N682"/>
  <c r="O682"/>
  <c r="Q682"/>
  <c r="Q683" s="1"/>
  <c r="L681"/>
  <c r="M682" s="1"/>
  <c r="P683"/>
  <c r="S583" i="1"/>
  <c r="N584"/>
  <c r="O584"/>
  <c r="L583"/>
  <c r="O683" i="2" l="1"/>
  <c r="P684" s="1"/>
  <c r="S682"/>
  <c r="Q684"/>
  <c r="N683"/>
  <c r="L682"/>
  <c r="M683" s="1"/>
  <c r="O684"/>
  <c r="P585" i="1"/>
  <c r="O585"/>
  <c r="M584"/>
  <c r="Q685" i="2" l="1"/>
  <c r="S683"/>
  <c r="N684"/>
  <c r="O685" s="1"/>
  <c r="P685"/>
  <c r="L683"/>
  <c r="M684" s="1"/>
  <c r="Q686"/>
  <c r="P586" i="1"/>
  <c r="Q586"/>
  <c r="N585"/>
  <c r="O586" s="1"/>
  <c r="S584"/>
  <c r="L584" s="1"/>
  <c r="S684" i="2" l="1"/>
  <c r="P686"/>
  <c r="L684"/>
  <c r="M685" s="1"/>
  <c r="N685"/>
  <c r="Q587" i="1"/>
  <c r="P587"/>
  <c r="M585"/>
  <c r="S685" i="2" l="1"/>
  <c r="L685" s="1"/>
  <c r="M686" s="1"/>
  <c r="N686"/>
  <c r="O686"/>
  <c r="O687" s="1"/>
  <c r="Q687"/>
  <c r="N586" i="1"/>
  <c r="O587" s="1"/>
  <c r="P588" s="1"/>
  <c r="S585"/>
  <c r="L585" s="1"/>
  <c r="Q588"/>
  <c r="S686" i="2" l="1"/>
  <c r="N687"/>
  <c r="L686"/>
  <c r="M687" s="1"/>
  <c r="P687"/>
  <c r="P688" s="1"/>
  <c r="Q589" i="1"/>
  <c r="M586"/>
  <c r="O688" i="2" l="1"/>
  <c r="S687"/>
  <c r="Q688"/>
  <c r="Q689" s="1"/>
  <c r="L687"/>
  <c r="M688" s="1"/>
  <c r="N688"/>
  <c r="N587" i="1"/>
  <c r="S586"/>
  <c r="L586" s="1"/>
  <c r="S688" i="2" l="1"/>
  <c r="N689"/>
  <c r="O689"/>
  <c r="L688"/>
  <c r="M689" s="1"/>
  <c r="P689"/>
  <c r="P690" s="1"/>
  <c r="O588" i="1"/>
  <c r="M587"/>
  <c r="S689" i="2" l="1"/>
  <c r="O690"/>
  <c r="N690"/>
  <c r="L689"/>
  <c r="M690" s="1"/>
  <c r="Q690"/>
  <c r="Q691" s="1"/>
  <c r="S587" i="1"/>
  <c r="L587" s="1"/>
  <c r="M588" s="1"/>
  <c r="N588"/>
  <c r="O589" s="1"/>
  <c r="P589"/>
  <c r="S690" i="2" l="1"/>
  <c r="L690" s="1"/>
  <c r="M691" s="1"/>
  <c r="P691"/>
  <c r="Q692" s="1"/>
  <c r="O691"/>
  <c r="N691"/>
  <c r="Q590" i="1"/>
  <c r="P590"/>
  <c r="N589"/>
  <c r="S588"/>
  <c r="L588" s="1"/>
  <c r="O590"/>
  <c r="S691" i="2" l="1"/>
  <c r="L691" s="1"/>
  <c r="N692"/>
  <c r="O692"/>
  <c r="P692"/>
  <c r="P591" i="1"/>
  <c r="M589"/>
  <c r="N590" s="1"/>
  <c r="O591" s="1"/>
  <c r="Q591"/>
  <c r="P693" i="2" l="1"/>
  <c r="O693"/>
  <c r="Q693"/>
  <c r="Q694" s="1"/>
  <c r="M692"/>
  <c r="Q592" i="1"/>
  <c r="P592"/>
  <c r="S589"/>
  <c r="L589" s="1"/>
  <c r="P694" i="2" l="1"/>
  <c r="Q695" s="1"/>
  <c r="S692"/>
  <c r="L692" s="1"/>
  <c r="N693"/>
  <c r="O694" s="1"/>
  <c r="P695" s="1"/>
  <c r="Q593" i="1"/>
  <c r="M590"/>
  <c r="Q696" i="2" l="1"/>
  <c r="M693"/>
  <c r="N694" s="1"/>
  <c r="S590" i="1"/>
  <c r="L590" s="1"/>
  <c r="M591" s="1"/>
  <c r="N591"/>
  <c r="O695" i="2" l="1"/>
  <c r="S693"/>
  <c r="L693" s="1"/>
  <c r="M694" s="1"/>
  <c r="S591" i="1"/>
  <c r="N592"/>
  <c r="O592"/>
  <c r="L591"/>
  <c r="M592" s="1"/>
  <c r="S694" i="2" l="1"/>
  <c r="L694" s="1"/>
  <c r="M695" s="1"/>
  <c r="N695"/>
  <c r="P696"/>
  <c r="S592" i="1"/>
  <c r="N593"/>
  <c r="O593"/>
  <c r="P593"/>
  <c r="L592"/>
  <c r="S695" i="2" l="1"/>
  <c r="L695" s="1"/>
  <c r="M696" s="1"/>
  <c r="Q697"/>
  <c r="N696"/>
  <c r="O696"/>
  <c r="O594" i="1"/>
  <c r="P594"/>
  <c r="Q594"/>
  <c r="M593"/>
  <c r="O697" i="2" l="1"/>
  <c r="S696"/>
  <c r="L696" s="1"/>
  <c r="M697" s="1"/>
  <c r="N697"/>
  <c r="P697"/>
  <c r="P698" s="1"/>
  <c r="Q595" i="1"/>
  <c r="S593"/>
  <c r="L593" s="1"/>
  <c r="M594" s="1"/>
  <c r="P595"/>
  <c r="Q596" s="1"/>
  <c r="N594"/>
  <c r="Q698" i="2" l="1"/>
  <c r="Q699" s="1"/>
  <c r="O698"/>
  <c r="P699" s="1"/>
  <c r="S697"/>
  <c r="L697"/>
  <c r="M698" s="1"/>
  <c r="N698"/>
  <c r="N595" i="1"/>
  <c r="O595"/>
  <c r="S594"/>
  <c r="L594" s="1"/>
  <c r="M595" s="1"/>
  <c r="S698" i="2" l="1"/>
  <c r="N699"/>
  <c r="O699"/>
  <c r="L698"/>
  <c r="M699" s="1"/>
  <c r="Q700"/>
  <c r="O596" i="1"/>
  <c r="S595"/>
  <c r="N596"/>
  <c r="P596"/>
  <c r="L595"/>
  <c r="M596" s="1"/>
  <c r="O700" i="2" l="1"/>
  <c r="S699"/>
  <c r="N700"/>
  <c r="L699"/>
  <c r="M700" s="1"/>
  <c r="P700"/>
  <c r="P701" s="1"/>
  <c r="O597" i="1"/>
  <c r="S596"/>
  <c r="L596" s="1"/>
  <c r="Q597"/>
  <c r="P597"/>
  <c r="N597"/>
  <c r="O701" i="2" l="1"/>
  <c r="S700"/>
  <c r="Q701"/>
  <c r="Q702" s="1"/>
  <c r="L700"/>
  <c r="M701" s="1"/>
  <c r="N701"/>
  <c r="P598" i="1"/>
  <c r="O598"/>
  <c r="Q598"/>
  <c r="Q599" s="1"/>
  <c r="M597"/>
  <c r="P702" i="2" l="1"/>
  <c r="Q703" s="1"/>
  <c r="S701"/>
  <c r="N702"/>
  <c r="O702"/>
  <c r="L701"/>
  <c r="M702" s="1"/>
  <c r="N598" i="1"/>
  <c r="O599" s="1"/>
  <c r="S597"/>
  <c r="L597" s="1"/>
  <c r="M598" s="1"/>
  <c r="P599"/>
  <c r="P703" i="2" l="1"/>
  <c r="O703"/>
  <c r="P704" s="1"/>
  <c r="S702"/>
  <c r="N703"/>
  <c r="O704" s="1"/>
  <c r="L702"/>
  <c r="M703" s="1"/>
  <c r="Q704"/>
  <c r="P600" i="1"/>
  <c r="N599"/>
  <c r="O600" s="1"/>
  <c r="S598"/>
  <c r="Q600"/>
  <c r="Q601" s="1"/>
  <c r="L598"/>
  <c r="Q705" i="2" l="1"/>
  <c r="S703"/>
  <c r="P705"/>
  <c r="Q706" s="1"/>
  <c r="L703"/>
  <c r="M704" s="1"/>
  <c r="N704"/>
  <c r="M599" i="1"/>
  <c r="P601"/>
  <c r="S704" i="2" l="1"/>
  <c r="L704" s="1"/>
  <c r="M705" s="1"/>
  <c r="N705"/>
  <c r="O705"/>
  <c r="P706" s="1"/>
  <c r="N600" i="1"/>
  <c r="O601" s="1"/>
  <c r="P602" s="1"/>
  <c r="S599"/>
  <c r="L599" s="1"/>
  <c r="M600" s="1"/>
  <c r="Q602"/>
  <c r="O706" i="2" l="1"/>
  <c r="P707" s="1"/>
  <c r="S705"/>
  <c r="Q707"/>
  <c r="L705"/>
  <c r="M706" s="1"/>
  <c r="N706"/>
  <c r="N601" i="1"/>
  <c r="O602" s="1"/>
  <c r="P603" s="1"/>
  <c r="S600"/>
  <c r="Q603"/>
  <c r="L600"/>
  <c r="M601" s="1"/>
  <c r="Q708" i="2" l="1"/>
  <c r="S706"/>
  <c r="N707"/>
  <c r="L706"/>
  <c r="O707"/>
  <c r="N602" i="1"/>
  <c r="O603" s="1"/>
  <c r="S601"/>
  <c r="L601" s="1"/>
  <c r="M602" s="1"/>
  <c r="Q604"/>
  <c r="M707" i="2" l="1"/>
  <c r="N708" s="1"/>
  <c r="O708"/>
  <c r="P708"/>
  <c r="N603" i="1"/>
  <c r="S602"/>
  <c r="O604"/>
  <c r="L602"/>
  <c r="P604"/>
  <c r="P605" s="1"/>
  <c r="O709" i="2" l="1"/>
  <c r="P709"/>
  <c r="Q709"/>
  <c r="Q710" s="1"/>
  <c r="S707"/>
  <c r="L707" s="1"/>
  <c r="Q605" i="1"/>
  <c r="Q606" s="1"/>
  <c r="M603"/>
  <c r="M708" i="2" l="1"/>
  <c r="P710"/>
  <c r="Q711" s="1"/>
  <c r="N604" i="1"/>
  <c r="O605" s="1"/>
  <c r="S603"/>
  <c r="L603" s="1"/>
  <c r="S708" i="2" l="1"/>
  <c r="L708" s="1"/>
  <c r="N709"/>
  <c r="P606" i="1"/>
  <c r="Q607" s="1"/>
  <c r="M604"/>
  <c r="O710" i="2" l="1"/>
  <c r="M709"/>
  <c r="N605" i="1"/>
  <c r="O606" s="1"/>
  <c r="P607" s="1"/>
  <c r="Q608" s="1"/>
  <c r="S604"/>
  <c r="L604" s="1"/>
  <c r="M605" s="1"/>
  <c r="P711" i="2" l="1"/>
  <c r="S709"/>
  <c r="L709" s="1"/>
  <c r="M710" s="1"/>
  <c r="N710"/>
  <c r="S605" i="1"/>
  <c r="L605" s="1"/>
  <c r="N606"/>
  <c r="S710" i="2" l="1"/>
  <c r="N711"/>
  <c r="O711"/>
  <c r="P712"/>
  <c r="Q712"/>
  <c r="L710"/>
  <c r="O607" i="1"/>
  <c r="M606"/>
  <c r="N607" s="1"/>
  <c r="Q713" i="2" l="1"/>
  <c r="O712"/>
  <c r="P713" s="1"/>
  <c r="M711"/>
  <c r="N712" s="1"/>
  <c r="S606" i="1"/>
  <c r="L606" s="1"/>
  <c r="O608"/>
  <c r="P608"/>
  <c r="Q714" i="2" l="1"/>
  <c r="O713"/>
  <c r="P714" s="1"/>
  <c r="Q715" s="1"/>
  <c r="S711"/>
  <c r="L711" s="1"/>
  <c r="P609" i="1"/>
  <c r="Q609"/>
  <c r="M607"/>
  <c r="M712" i="2" l="1"/>
  <c r="Q610" i="1"/>
  <c r="S607"/>
  <c r="L607" s="1"/>
  <c r="N608"/>
  <c r="S712" i="2" l="1"/>
  <c r="L712" s="1"/>
  <c r="M713" s="1"/>
  <c r="N713"/>
  <c r="O609" i="1"/>
  <c r="M608"/>
  <c r="N609" s="1"/>
  <c r="S713" i="2" l="1"/>
  <c r="N714"/>
  <c r="O714"/>
  <c r="L713"/>
  <c r="S608" i="1"/>
  <c r="L608" s="1"/>
  <c r="O610"/>
  <c r="P610"/>
  <c r="M714" i="2" l="1"/>
  <c r="O715"/>
  <c r="P715"/>
  <c r="P611" i="1"/>
  <c r="Q611"/>
  <c r="M609"/>
  <c r="P716" i="2" l="1"/>
  <c r="Q716"/>
  <c r="S714"/>
  <c r="L714" s="1"/>
  <c r="N715"/>
  <c r="O716" s="1"/>
  <c r="Q612" i="1"/>
  <c r="S609"/>
  <c r="L609" s="1"/>
  <c r="M610" s="1"/>
  <c r="N610"/>
  <c r="Q717" i="2" l="1"/>
  <c r="M715"/>
  <c r="P717"/>
  <c r="N716"/>
  <c r="Q718"/>
  <c r="S610" i="1"/>
  <c r="L610" s="1"/>
  <c r="M611" s="1"/>
  <c r="N611"/>
  <c r="O611"/>
  <c r="S715" i="2" l="1"/>
  <c r="L715" s="1"/>
  <c r="M716" s="1"/>
  <c r="O717"/>
  <c r="P718"/>
  <c r="Q719" s="1"/>
  <c r="S611" i="1"/>
  <c r="N612"/>
  <c r="O612"/>
  <c r="P612"/>
  <c r="L611"/>
  <c r="M612" s="1"/>
  <c r="S716" i="2" l="1"/>
  <c r="N717"/>
  <c r="O718" s="1"/>
  <c r="L716"/>
  <c r="M717" s="1"/>
  <c r="S612" i="1"/>
  <c r="P613"/>
  <c r="Q613"/>
  <c r="N613"/>
  <c r="L612"/>
  <c r="M613" s="1"/>
  <c r="O613"/>
  <c r="O614" s="1"/>
  <c r="S717" i="2" l="1"/>
  <c r="N718"/>
  <c r="O719" s="1"/>
  <c r="L717"/>
  <c r="P719"/>
  <c r="S613" i="1"/>
  <c r="L613" s="1"/>
  <c r="M614" s="1"/>
  <c r="N614"/>
  <c r="P614"/>
  <c r="Q614"/>
  <c r="Q615" s="1"/>
  <c r="M718" i="2" l="1"/>
  <c r="N719" s="1"/>
  <c r="O720" s="1"/>
  <c r="P720"/>
  <c r="Q720"/>
  <c r="Q721" s="1"/>
  <c r="O615" i="1"/>
  <c r="S614"/>
  <c r="P615"/>
  <c r="P616" s="1"/>
  <c r="L614"/>
  <c r="M615" s="1"/>
  <c r="N615"/>
  <c r="O616" s="1"/>
  <c r="S718" i="2" l="1"/>
  <c r="L718" s="1"/>
  <c r="P721"/>
  <c r="S615" i="1"/>
  <c r="N616"/>
  <c r="L615"/>
  <c r="M616" s="1"/>
  <c r="Q616"/>
  <c r="Q617" s="1"/>
  <c r="Q722" i="2" l="1"/>
  <c r="M719"/>
  <c r="S616" i="1"/>
  <c r="N617"/>
  <c r="O617"/>
  <c r="L616"/>
  <c r="M617" s="1"/>
  <c r="P617"/>
  <c r="P618" s="1"/>
  <c r="S719" i="2" l="1"/>
  <c r="L719" s="1"/>
  <c r="N720"/>
  <c r="S617" i="1"/>
  <c r="Q618"/>
  <c r="Q619" s="1"/>
  <c r="N618"/>
  <c r="L617"/>
  <c r="M618" s="1"/>
  <c r="O618"/>
  <c r="O619" s="1"/>
  <c r="O721" i="2" l="1"/>
  <c r="M720"/>
  <c r="S618" i="1"/>
  <c r="N619"/>
  <c r="P619"/>
  <c r="P620" s="1"/>
  <c r="L618"/>
  <c r="M619" s="1"/>
  <c r="Q620"/>
  <c r="Q621" s="1"/>
  <c r="P722" i="2" l="1"/>
  <c r="S720"/>
  <c r="L720" s="1"/>
  <c r="M721" s="1"/>
  <c r="N721"/>
  <c r="O620" i="1"/>
  <c r="P621" s="1"/>
  <c r="S619"/>
  <c r="L619"/>
  <c r="M620" s="1"/>
  <c r="N620"/>
  <c r="S721" i="2" l="1"/>
  <c r="N722"/>
  <c r="O722"/>
  <c r="P723"/>
  <c r="Q723"/>
  <c r="L721"/>
  <c r="S620" i="1"/>
  <c r="N621"/>
  <c r="O621"/>
  <c r="L620"/>
  <c r="M621" s="1"/>
  <c r="Q622"/>
  <c r="Q724" i="2" l="1"/>
  <c r="O723"/>
  <c r="P724" s="1"/>
  <c r="M722"/>
  <c r="O622" i="1"/>
  <c r="S621"/>
  <c r="N622"/>
  <c r="L621"/>
  <c r="M622" s="1"/>
  <c r="P622"/>
  <c r="P623" s="1"/>
  <c r="Q725" i="2" l="1"/>
  <c r="S722"/>
  <c r="L722" s="1"/>
  <c r="N723"/>
  <c r="O623" i="1"/>
  <c r="S622"/>
  <c r="Q623"/>
  <c r="Q624" s="1"/>
  <c r="L622"/>
  <c r="M623" s="1"/>
  <c r="N623"/>
  <c r="O724" i="2" l="1"/>
  <c r="M723"/>
  <c r="S623" i="1"/>
  <c r="L623" s="1"/>
  <c r="M624" s="1"/>
  <c r="N624"/>
  <c r="O624"/>
  <c r="P624"/>
  <c r="P725" i="2" l="1"/>
  <c r="S723"/>
  <c r="L723" s="1"/>
  <c r="M724" s="1"/>
  <c r="N724"/>
  <c r="P625" i="1"/>
  <c r="S624"/>
  <c r="O625"/>
  <c r="N625"/>
  <c r="L624"/>
  <c r="M625" s="1"/>
  <c r="Q625"/>
  <c r="S724" i="2" l="1"/>
  <c r="N725"/>
  <c r="O725"/>
  <c r="P726"/>
  <c r="Q726"/>
  <c r="L724"/>
  <c r="Q626" i="1"/>
  <c r="O626"/>
  <c r="S625"/>
  <c r="P626"/>
  <c r="P627" s="1"/>
  <c r="L625"/>
  <c r="N626"/>
  <c r="Q727" i="2" l="1"/>
  <c r="O726"/>
  <c r="P727" s="1"/>
  <c r="M725"/>
  <c r="N726" s="1"/>
  <c r="O627" i="1"/>
  <c r="Q627"/>
  <c r="Q628" s="1"/>
  <c r="M626"/>
  <c r="Q728" i="2" l="1"/>
  <c r="O727"/>
  <c r="S725"/>
  <c r="L725" s="1"/>
  <c r="P728"/>
  <c r="Q729" s="1"/>
  <c r="P628" i="1"/>
  <c r="S626"/>
  <c r="L626" s="1"/>
  <c r="M627" s="1"/>
  <c r="Q629"/>
  <c r="N627"/>
  <c r="O628" s="1"/>
  <c r="M726" i="2" l="1"/>
  <c r="S627" i="1"/>
  <c r="P629"/>
  <c r="Q630" s="1"/>
  <c r="N628"/>
  <c r="O629" s="1"/>
  <c r="L627"/>
  <c r="S726" i="2" l="1"/>
  <c r="L726" s="1"/>
  <c r="M727" s="1"/>
  <c r="N727"/>
  <c r="M628" i="1"/>
  <c r="N629" s="1"/>
  <c r="P630"/>
  <c r="S727" i="2" l="1"/>
  <c r="N728"/>
  <c r="O728"/>
  <c r="L727"/>
  <c r="O630" i="1"/>
  <c r="P631" s="1"/>
  <c r="S628"/>
  <c r="L628" s="1"/>
  <c r="Q631"/>
  <c r="M728" i="2" l="1"/>
  <c r="O729"/>
  <c r="P729"/>
  <c r="Q632" i="1"/>
  <c r="M629"/>
  <c r="P730" i="2" l="1"/>
  <c r="Q730"/>
  <c r="S728"/>
  <c r="L728" s="1"/>
  <c r="N729"/>
  <c r="O730" s="1"/>
  <c r="S629" i="1"/>
  <c r="L629" s="1"/>
  <c r="N630"/>
  <c r="Q731" i="2" l="1"/>
  <c r="M729"/>
  <c r="P731"/>
  <c r="N730"/>
  <c r="Q732"/>
  <c r="O631" i="1"/>
  <c r="M630"/>
  <c r="S729" i="2" l="1"/>
  <c r="L729" s="1"/>
  <c r="M730" s="1"/>
  <c r="O731"/>
  <c r="P732"/>
  <c r="P632" i="1"/>
  <c r="S630"/>
  <c r="L630" s="1"/>
  <c r="M631" s="1"/>
  <c r="N631"/>
  <c r="S730" i="2" l="1"/>
  <c r="N731"/>
  <c r="O732" s="1"/>
  <c r="Q733"/>
  <c r="L730"/>
  <c r="S631" i="1"/>
  <c r="N632"/>
  <c r="O632"/>
  <c r="P633"/>
  <c r="Q633"/>
  <c r="L631"/>
  <c r="M731" i="2" l="1"/>
  <c r="N732" s="1"/>
  <c r="P733"/>
  <c r="Q734" s="1"/>
  <c r="Q634" i="1"/>
  <c r="O633"/>
  <c r="P634" s="1"/>
  <c r="M632"/>
  <c r="N633" s="1"/>
  <c r="O733" i="2" l="1"/>
  <c r="S731"/>
  <c r="L731" s="1"/>
  <c r="M732" s="1"/>
  <c r="N733" s="1"/>
  <c r="P734"/>
  <c r="Q735" s="1"/>
  <c r="Q635" i="1"/>
  <c r="S632"/>
  <c r="L632" s="1"/>
  <c r="O634"/>
  <c r="S732" i="2" l="1"/>
  <c r="L732" s="1"/>
  <c r="O734"/>
  <c r="P635" i="1"/>
  <c r="M633"/>
  <c r="M733" i="2" l="1"/>
  <c r="P735"/>
  <c r="Q636" i="1"/>
  <c r="S633"/>
  <c r="L633" s="1"/>
  <c r="N634"/>
  <c r="Q736" i="2" l="1"/>
  <c r="S733"/>
  <c r="L733" s="1"/>
  <c r="M734" s="1"/>
  <c r="N734"/>
  <c r="O635" i="1"/>
  <c r="M634"/>
  <c r="N635" s="1"/>
  <c r="S734" i="2" l="1"/>
  <c r="N735"/>
  <c r="O735"/>
  <c r="L734"/>
  <c r="S634" i="1"/>
  <c r="L634" s="1"/>
  <c r="O636"/>
  <c r="P636"/>
  <c r="M735" i="2" l="1"/>
  <c r="O736"/>
  <c r="P736"/>
  <c r="P637" i="1"/>
  <c r="Q637"/>
  <c r="M635"/>
  <c r="P737" i="2" l="1"/>
  <c r="Q737"/>
  <c r="Q738" s="1"/>
  <c r="S735"/>
  <c r="L735" s="1"/>
  <c r="N736"/>
  <c r="O737" s="1"/>
  <c r="Q638" i="1"/>
  <c r="S635"/>
  <c r="L635" s="1"/>
  <c r="N636"/>
  <c r="M736" i="2" l="1"/>
  <c r="P738"/>
  <c r="N737"/>
  <c r="Q739"/>
  <c r="O637" i="1"/>
  <c r="M636"/>
  <c r="S736" i="2" l="1"/>
  <c r="L736" s="1"/>
  <c r="M737" s="1"/>
  <c r="O738"/>
  <c r="P739"/>
  <c r="P638" i="1"/>
  <c r="S636"/>
  <c r="L636" s="1"/>
  <c r="M637" s="1"/>
  <c r="N637"/>
  <c r="S737" i="2" l="1"/>
  <c r="N738"/>
  <c r="O739" s="1"/>
  <c r="Q740"/>
  <c r="L737"/>
  <c r="S637" i="1"/>
  <c r="N638"/>
  <c r="O638"/>
  <c r="P639"/>
  <c r="Q639"/>
  <c r="L637"/>
  <c r="M738" i="2" l="1"/>
  <c r="N739" s="1"/>
  <c r="P740"/>
  <c r="Q741" s="1"/>
  <c r="Q640" i="1"/>
  <c r="O639"/>
  <c r="P640" s="1"/>
  <c r="M638"/>
  <c r="N639" s="1"/>
  <c r="O740" i="2" l="1"/>
  <c r="S738"/>
  <c r="L738" s="1"/>
  <c r="M739" s="1"/>
  <c r="N740" s="1"/>
  <c r="P741"/>
  <c r="Q742" s="1"/>
  <c r="Q641" i="1"/>
  <c r="O640"/>
  <c r="P641" s="1"/>
  <c r="S638"/>
  <c r="L638" s="1"/>
  <c r="S739" i="2" l="1"/>
  <c r="L739" s="1"/>
  <c r="O741"/>
  <c r="Q642" i="1"/>
  <c r="M639"/>
  <c r="M740" i="2" l="1"/>
  <c r="P742"/>
  <c r="S639" i="1"/>
  <c r="L639" s="1"/>
  <c r="M640" s="1"/>
  <c r="N640"/>
  <c r="Q743" i="2" l="1"/>
  <c r="S740"/>
  <c r="L740" s="1"/>
  <c r="M741" s="1"/>
  <c r="N741"/>
  <c r="S640" i="1"/>
  <c r="L640" s="1"/>
  <c r="N641"/>
  <c r="O641"/>
  <c r="S741" i="2" l="1"/>
  <c r="N742"/>
  <c r="O742"/>
  <c r="L741"/>
  <c r="M641" i="1"/>
  <c r="O642"/>
  <c r="P642"/>
  <c r="M742" i="2" l="1"/>
  <c r="O743"/>
  <c r="P743"/>
  <c r="P643" i="1"/>
  <c r="Q643"/>
  <c r="Q644" s="1"/>
  <c r="S641"/>
  <c r="L641" s="1"/>
  <c r="N642"/>
  <c r="O643" s="1"/>
  <c r="P744" i="2" l="1"/>
  <c r="Q744"/>
  <c r="S742"/>
  <c r="L742" s="1"/>
  <c r="N743"/>
  <c r="O744" s="1"/>
  <c r="M642" i="1"/>
  <c r="P644"/>
  <c r="Q645" s="1"/>
  <c r="N643"/>
  <c r="Q745" i="2" l="1"/>
  <c r="M743"/>
  <c r="P745"/>
  <c r="N744"/>
  <c r="Q746"/>
  <c r="S642" i="1"/>
  <c r="L642" s="1"/>
  <c r="M643" s="1"/>
  <c r="O644"/>
  <c r="P645" s="1"/>
  <c r="Q646" s="1"/>
  <c r="S743" i="2" l="1"/>
  <c r="L743" s="1"/>
  <c r="M744" s="1"/>
  <c r="O745"/>
  <c r="P746"/>
  <c r="Q747" s="1"/>
  <c r="S643" i="1"/>
  <c r="N644"/>
  <c r="O645" s="1"/>
  <c r="L643"/>
  <c r="M644" s="1"/>
  <c r="S744" i="2" l="1"/>
  <c r="N745"/>
  <c r="O746" s="1"/>
  <c r="L744"/>
  <c r="M745" s="1"/>
  <c r="S644" i="1"/>
  <c r="N645"/>
  <c r="O646" s="1"/>
  <c r="L644"/>
  <c r="P646"/>
  <c r="S745" i="2" l="1"/>
  <c r="N746"/>
  <c r="O747" s="1"/>
  <c r="L745"/>
  <c r="P747"/>
  <c r="M645" i="1"/>
  <c r="P647"/>
  <c r="Q647"/>
  <c r="N646"/>
  <c r="O647" s="1"/>
  <c r="M746" i="2" l="1"/>
  <c r="N747" s="1"/>
  <c r="O748" s="1"/>
  <c r="P748"/>
  <c r="Q748"/>
  <c r="Q749" s="1"/>
  <c r="Q648" i="1"/>
  <c r="S645"/>
  <c r="L645" s="1"/>
  <c r="P648"/>
  <c r="S746" i="2" l="1"/>
  <c r="L746" s="1"/>
  <c r="P749"/>
  <c r="Q649" i="1"/>
  <c r="M646"/>
  <c r="Q750" i="2" l="1"/>
  <c r="M747"/>
  <c r="S646" i="1"/>
  <c r="L646" s="1"/>
  <c r="N647"/>
  <c r="S747" i="2" l="1"/>
  <c r="L747" s="1"/>
  <c r="N748"/>
  <c r="O648" i="1"/>
  <c r="M647"/>
  <c r="O749" i="2" l="1"/>
  <c r="M748"/>
  <c r="P649" i="1"/>
  <c r="S647"/>
  <c r="L647" s="1"/>
  <c r="M648" s="1"/>
  <c r="N648"/>
  <c r="P750" i="2" l="1"/>
  <c r="S748"/>
  <c r="L748" s="1"/>
  <c r="M749" s="1"/>
  <c r="N749"/>
  <c r="S648" i="1"/>
  <c r="N649"/>
  <c r="O649"/>
  <c r="P650" s="1"/>
  <c r="Q650"/>
  <c r="L648"/>
  <c r="S749" i="2" l="1"/>
  <c r="N750"/>
  <c r="O750"/>
  <c r="P751"/>
  <c r="Q751"/>
  <c r="L749"/>
  <c r="Q651" i="1"/>
  <c r="O650"/>
  <c r="P651" s="1"/>
  <c r="M649"/>
  <c r="N650" s="1"/>
  <c r="Q752" i="2" l="1"/>
  <c r="O751"/>
  <c r="P752" s="1"/>
  <c r="Q753" s="1"/>
  <c r="M750"/>
  <c r="Q652" i="1"/>
  <c r="O651"/>
  <c r="P652" s="1"/>
  <c r="S649"/>
  <c r="L649" s="1"/>
  <c r="S750" i="2" l="1"/>
  <c r="L750" s="1"/>
  <c r="N751"/>
  <c r="Q653" i="1"/>
  <c r="M650"/>
  <c r="O752" i="2" l="1"/>
  <c r="M751"/>
  <c r="S650" i="1"/>
  <c r="L650" s="1"/>
  <c r="M651" s="1"/>
  <c r="N651"/>
  <c r="P753" i="2" l="1"/>
  <c r="S751"/>
  <c r="L751" s="1"/>
  <c r="M752" s="1"/>
  <c r="N752"/>
  <c r="S651" i="1"/>
  <c r="L651" s="1"/>
  <c r="M652" s="1"/>
  <c r="N652"/>
  <c r="O652"/>
  <c r="S752" i="2" l="1"/>
  <c r="N753"/>
  <c r="O753"/>
  <c r="P754"/>
  <c r="Q754"/>
  <c r="L752"/>
  <c r="S652" i="1"/>
  <c r="N653"/>
  <c r="O653"/>
  <c r="P653"/>
  <c r="L652"/>
  <c r="M653" s="1"/>
  <c r="Q755" i="2" l="1"/>
  <c r="O754"/>
  <c r="P755" s="1"/>
  <c r="Q756" s="1"/>
  <c r="M753"/>
  <c r="S653" i="1"/>
  <c r="P654"/>
  <c r="Q654"/>
  <c r="N654"/>
  <c r="L653"/>
  <c r="M654" s="1"/>
  <c r="O654"/>
  <c r="O655" s="1"/>
  <c r="S753" i="2" l="1"/>
  <c r="L753" s="1"/>
  <c r="N754"/>
  <c r="S654" i="1"/>
  <c r="N655"/>
  <c r="O656" s="1"/>
  <c r="P655"/>
  <c r="L654"/>
  <c r="M655" s="1"/>
  <c r="Q655"/>
  <c r="Q656" s="1"/>
  <c r="O755" i="2" l="1"/>
  <c r="M754"/>
  <c r="S655" i="1"/>
  <c r="P656"/>
  <c r="P657" s="1"/>
  <c r="L655"/>
  <c r="N656"/>
  <c r="P756" i="2" l="1"/>
  <c r="S754"/>
  <c r="L754" s="1"/>
  <c r="M755" s="1"/>
  <c r="N755"/>
  <c r="Q657" i="1"/>
  <c r="Q658" s="1"/>
  <c r="O657"/>
  <c r="P658" s="1"/>
  <c r="Q659" s="1"/>
  <c r="M656"/>
  <c r="S755" i="2" l="1"/>
  <c r="N756"/>
  <c r="O756"/>
  <c r="P757"/>
  <c r="Q757"/>
  <c r="L755"/>
  <c r="S656" i="1"/>
  <c r="L656" s="1"/>
  <c r="M657" s="1"/>
  <c r="N657"/>
  <c r="O658" s="1"/>
  <c r="P659" s="1"/>
  <c r="Q660" s="1"/>
  <c r="Q758" i="2" l="1"/>
  <c r="M756"/>
  <c r="N757" s="1"/>
  <c r="O757"/>
  <c r="S657" i="1"/>
  <c r="N658"/>
  <c r="L657"/>
  <c r="M658" s="1"/>
  <c r="O758" i="2" l="1"/>
  <c r="S756"/>
  <c r="L756" s="1"/>
  <c r="M757" s="1"/>
  <c r="P758"/>
  <c r="S658" i="1"/>
  <c r="L658" s="1"/>
  <c r="M659" s="1"/>
  <c r="N659"/>
  <c r="O659"/>
  <c r="S757" i="2" l="1"/>
  <c r="N758"/>
  <c r="P759"/>
  <c r="Q759"/>
  <c r="Q760" s="1"/>
  <c r="L757"/>
  <c r="M758" s="1"/>
  <c r="O759"/>
  <c r="S659" i="1"/>
  <c r="O660"/>
  <c r="P660"/>
  <c r="N660"/>
  <c r="L659"/>
  <c r="M660" s="1"/>
  <c r="S758" i="2" l="1"/>
  <c r="N759"/>
  <c r="O760" s="1"/>
  <c r="L758"/>
  <c r="M759" s="1"/>
  <c r="P760"/>
  <c r="S660" i="1"/>
  <c r="L660" s="1"/>
  <c r="N661"/>
  <c r="O661"/>
  <c r="P661"/>
  <c r="Q661"/>
  <c r="S759" i="2" l="1"/>
  <c r="P761"/>
  <c r="Q761"/>
  <c r="L759"/>
  <c r="M760" s="1"/>
  <c r="N760"/>
  <c r="P662" i="1"/>
  <c r="Q662"/>
  <c r="M661"/>
  <c r="N662" s="1"/>
  <c r="O662"/>
  <c r="Q762" i="2" l="1"/>
  <c r="S760"/>
  <c r="N761"/>
  <c r="O761"/>
  <c r="L760"/>
  <c r="M761" s="1"/>
  <c r="P762"/>
  <c r="Q663" i="1"/>
  <c r="S661"/>
  <c r="L661" s="1"/>
  <c r="O663"/>
  <c r="P663"/>
  <c r="O762" i="2" l="1"/>
  <c r="P763" s="1"/>
  <c r="S761"/>
  <c r="N762"/>
  <c r="O763" s="1"/>
  <c r="L761"/>
  <c r="M762" s="1"/>
  <c r="Q763"/>
  <c r="P664" i="1"/>
  <c r="Q664"/>
  <c r="M662"/>
  <c r="Q764" i="2" l="1"/>
  <c r="S762"/>
  <c r="P764"/>
  <c r="L762"/>
  <c r="N763"/>
  <c r="Q665" i="1"/>
  <c r="S662"/>
  <c r="L662" s="1"/>
  <c r="N663"/>
  <c r="Q765" i="2" l="1"/>
  <c r="O764"/>
  <c r="M763"/>
  <c r="O664" i="1"/>
  <c r="M663"/>
  <c r="S763" i="2" l="1"/>
  <c r="L763" s="1"/>
  <c r="M764" s="1"/>
  <c r="N764"/>
  <c r="P765"/>
  <c r="P665" i="1"/>
  <c r="S663"/>
  <c r="L663" s="1"/>
  <c r="M664" s="1"/>
  <c r="N664"/>
  <c r="S764" i="2" l="1"/>
  <c r="N765"/>
  <c r="Q766"/>
  <c r="O765"/>
  <c r="O766" s="1"/>
  <c r="L764"/>
  <c r="S664" i="1"/>
  <c r="N665"/>
  <c r="O665"/>
  <c r="P666"/>
  <c r="Q666"/>
  <c r="L664"/>
  <c r="P766" i="2" l="1"/>
  <c r="P767" s="1"/>
  <c r="M765"/>
  <c r="N766"/>
  <c r="O767" s="1"/>
  <c r="Q667" i="1"/>
  <c r="O666"/>
  <c r="P667" s="1"/>
  <c r="M665"/>
  <c r="S765" i="2" l="1"/>
  <c r="L765" s="1"/>
  <c r="Q767"/>
  <c r="Q768" s="1"/>
  <c r="Q668" i="1"/>
  <c r="S665"/>
  <c r="L665" s="1"/>
  <c r="N666"/>
  <c r="M766" i="2" l="1"/>
  <c r="P768"/>
  <c r="O667" i="1"/>
  <c r="M666"/>
  <c r="Q769" i="2" l="1"/>
  <c r="S766"/>
  <c r="L766" s="1"/>
  <c r="M767" s="1"/>
  <c r="N767"/>
  <c r="P668" i="1"/>
  <c r="S666"/>
  <c r="L666" s="1"/>
  <c r="M667" s="1"/>
  <c r="N667"/>
  <c r="S767" i="2" l="1"/>
  <c r="N768"/>
  <c r="O768"/>
  <c r="L767"/>
  <c r="S667" i="1"/>
  <c r="N668"/>
  <c r="O668"/>
  <c r="P669" s="1"/>
  <c r="Q669"/>
  <c r="L667"/>
  <c r="M768" i="2" l="1"/>
  <c r="O769"/>
  <c r="P769"/>
  <c r="Q670" i="1"/>
  <c r="O669"/>
  <c r="P670" s="1"/>
  <c r="M668"/>
  <c r="N669" s="1"/>
  <c r="P770" i="2" l="1"/>
  <c r="Q770"/>
  <c r="S768"/>
  <c r="L768" s="1"/>
  <c r="M769" s="1"/>
  <c r="N769"/>
  <c r="Q671" i="1"/>
  <c r="O670"/>
  <c r="P671" s="1"/>
  <c r="S668"/>
  <c r="L668" s="1"/>
  <c r="Q771" i="2" l="1"/>
  <c r="S769"/>
  <c r="N770"/>
  <c r="O770"/>
  <c r="P771" s="1"/>
  <c r="Q772" s="1"/>
  <c r="L769"/>
  <c r="M770" s="1"/>
  <c r="Q672" i="1"/>
  <c r="M669"/>
  <c r="O771" i="2" l="1"/>
  <c r="P772" s="1"/>
  <c r="Q773" s="1"/>
  <c r="S770"/>
  <c r="N771"/>
  <c r="O772" s="1"/>
  <c r="L770"/>
  <c r="M771" s="1"/>
  <c r="S669" i="1"/>
  <c r="L669" s="1"/>
  <c r="M670" s="1"/>
  <c r="N670"/>
  <c r="S771" i="2" l="1"/>
  <c r="N772"/>
  <c r="O773" s="1"/>
  <c r="L771"/>
  <c r="P773"/>
  <c r="S670" i="1"/>
  <c r="L670" s="1"/>
  <c r="M671" s="1"/>
  <c r="N671"/>
  <c r="O671"/>
  <c r="M772" i="2" l="1"/>
  <c r="N773" s="1"/>
  <c r="O774" s="1"/>
  <c r="P774"/>
  <c r="Q774"/>
  <c r="Q775" s="1"/>
  <c r="S671" i="1"/>
  <c r="N672"/>
  <c r="O672"/>
  <c r="P672"/>
  <c r="L671"/>
  <c r="M672" s="1"/>
  <c r="S772" i="2" l="1"/>
  <c r="L772" s="1"/>
  <c r="P775"/>
  <c r="S672" i="1"/>
  <c r="P673"/>
  <c r="Q673"/>
  <c r="N673"/>
  <c r="L672"/>
  <c r="M673" s="1"/>
  <c r="O673"/>
  <c r="O674" s="1"/>
  <c r="Q776" i="2" l="1"/>
  <c r="M773"/>
  <c r="Q674" i="1"/>
  <c r="S673"/>
  <c r="N674"/>
  <c r="P674"/>
  <c r="P675" s="1"/>
  <c r="L673"/>
  <c r="M674" s="1"/>
  <c r="Q675"/>
  <c r="Q676" s="1"/>
  <c r="S773" i="2" l="1"/>
  <c r="L773" s="1"/>
  <c r="N774"/>
  <c r="O675" i="1"/>
  <c r="S674"/>
  <c r="P676"/>
  <c r="L674"/>
  <c r="M675" s="1"/>
  <c r="N675"/>
  <c r="O775" i="2" l="1"/>
  <c r="M774"/>
  <c r="S675" i="1"/>
  <c r="N676"/>
  <c r="O676"/>
  <c r="L675"/>
  <c r="M676" s="1"/>
  <c r="Q677"/>
  <c r="P776" i="2" l="1"/>
  <c r="S774"/>
  <c r="L774" s="1"/>
  <c r="M775" s="1"/>
  <c r="N775"/>
  <c r="O677" i="1"/>
  <c r="S676"/>
  <c r="N677"/>
  <c r="L676"/>
  <c r="M677" s="1"/>
  <c r="P677"/>
  <c r="P678" s="1"/>
  <c r="S775" i="2" l="1"/>
  <c r="N776"/>
  <c r="O776"/>
  <c r="P777"/>
  <c r="Q777"/>
  <c r="L775"/>
  <c r="O678" i="1"/>
  <c r="S677"/>
  <c r="Q678"/>
  <c r="Q679" s="1"/>
  <c r="L677"/>
  <c r="M678" s="1"/>
  <c r="N678"/>
  <c r="Q778" i="2" l="1"/>
  <c r="O777"/>
  <c r="P778" s="1"/>
  <c r="M776"/>
  <c r="P679" i="1"/>
  <c r="Q680" s="1"/>
  <c r="S678"/>
  <c r="L678" s="1"/>
  <c r="M679" s="1"/>
  <c r="N679"/>
  <c r="O679"/>
  <c r="Q779" i="2" l="1"/>
  <c r="S776"/>
  <c r="L776" s="1"/>
  <c r="N777"/>
  <c r="P680" i="1"/>
  <c r="O680"/>
  <c r="S679"/>
  <c r="L679" s="1"/>
  <c r="M680" s="1"/>
  <c r="P681"/>
  <c r="N680"/>
  <c r="Q681"/>
  <c r="Q682" s="1"/>
  <c r="O778" i="2" l="1"/>
  <c r="M777"/>
  <c r="S680" i="1"/>
  <c r="L680" s="1"/>
  <c r="M681" s="1"/>
  <c r="N681"/>
  <c r="O681"/>
  <c r="P682" s="1"/>
  <c r="P779" i="2" l="1"/>
  <c r="S777"/>
  <c r="L777" s="1"/>
  <c r="M778" s="1"/>
  <c r="N778"/>
  <c r="O682" i="1"/>
  <c r="P683" s="1"/>
  <c r="S681"/>
  <c r="Q683"/>
  <c r="L681"/>
  <c r="M682" s="1"/>
  <c r="N682"/>
  <c r="S778" i="2" l="1"/>
  <c r="N779"/>
  <c r="O779"/>
  <c r="P780"/>
  <c r="Q780"/>
  <c r="L778"/>
  <c r="Q684" i="1"/>
  <c r="S682"/>
  <c r="N683"/>
  <c r="L682"/>
  <c r="O683"/>
  <c r="Q781" i="2" l="1"/>
  <c r="M779"/>
  <c r="N780" s="1"/>
  <c r="O780"/>
  <c r="M683" i="1"/>
  <c r="O684"/>
  <c r="P684"/>
  <c r="O781" i="2" l="1"/>
  <c r="S779"/>
  <c r="L779" s="1"/>
  <c r="M780" s="1"/>
  <c r="P781"/>
  <c r="P685" i="1"/>
  <c r="Q685"/>
  <c r="Q686" s="1"/>
  <c r="S683"/>
  <c r="L683" s="1"/>
  <c r="N684"/>
  <c r="O685" s="1"/>
  <c r="S780" i="2" l="1"/>
  <c r="N781"/>
  <c r="P782"/>
  <c r="Q782"/>
  <c r="Q783" s="1"/>
  <c r="L780"/>
  <c r="M781" s="1"/>
  <c r="O782"/>
  <c r="M684" i="1"/>
  <c r="P686"/>
  <c r="Q687" s="1"/>
  <c r="N685"/>
  <c r="S781" i="2" l="1"/>
  <c r="N782"/>
  <c r="L781"/>
  <c r="M782" s="1"/>
  <c r="P783"/>
  <c r="S684" i="1"/>
  <c r="L684" s="1"/>
  <c r="M685" s="1"/>
  <c r="O686"/>
  <c r="P687" s="1"/>
  <c r="S782" i="2" l="1"/>
  <c r="N783"/>
  <c r="O783"/>
  <c r="L782"/>
  <c r="M783" s="1"/>
  <c r="Q784"/>
  <c r="S685" i="1"/>
  <c r="N686"/>
  <c r="O687" s="1"/>
  <c r="Q688"/>
  <c r="L685"/>
  <c r="M686" s="1"/>
  <c r="O784" i="2" l="1"/>
  <c r="S783"/>
  <c r="P784"/>
  <c r="P785" s="1"/>
  <c r="L783"/>
  <c r="M784" s="1"/>
  <c r="N784"/>
  <c r="S686" i="1"/>
  <c r="N687"/>
  <c r="O688" s="1"/>
  <c r="L686"/>
  <c r="P688"/>
  <c r="S784" i="2" l="1"/>
  <c r="L784" s="1"/>
  <c r="M785" s="1"/>
  <c r="N785"/>
  <c r="Q785"/>
  <c r="Q786" s="1"/>
  <c r="O785"/>
  <c r="O786" s="1"/>
  <c r="P689" i="1"/>
  <c r="M687"/>
  <c r="N688" s="1"/>
  <c r="O689" s="1"/>
  <c r="Q689"/>
  <c r="Q690" s="1"/>
  <c r="S785" i="2" l="1"/>
  <c r="N786"/>
  <c r="L785"/>
  <c r="M786" s="1"/>
  <c r="P786"/>
  <c r="P787" s="1"/>
  <c r="S687" i="1"/>
  <c r="L687" s="1"/>
  <c r="M688" s="1"/>
  <c r="P690"/>
  <c r="O787" i="2" l="1"/>
  <c r="S786"/>
  <c r="Q787"/>
  <c r="Q788" s="1"/>
  <c r="L786"/>
  <c r="M787" s="1"/>
  <c r="N787"/>
  <c r="S688" i="1"/>
  <c r="N689"/>
  <c r="L688"/>
  <c r="Q691"/>
  <c r="S787" i="2" l="1"/>
  <c r="L787" s="1"/>
  <c r="M788" s="1"/>
  <c r="N788"/>
  <c r="O788"/>
  <c r="P788"/>
  <c r="O690" i="1"/>
  <c r="M689"/>
  <c r="N690" s="1"/>
  <c r="P789" i="2" l="1"/>
  <c r="S788"/>
  <c r="O789"/>
  <c r="N789"/>
  <c r="L788"/>
  <c r="M789" s="1"/>
  <c r="Q789"/>
  <c r="Q790" s="1"/>
  <c r="S689" i="1"/>
  <c r="L689" s="1"/>
  <c r="O691"/>
  <c r="P691"/>
  <c r="S789" i="2" l="1"/>
  <c r="P790"/>
  <c r="Q791" s="1"/>
  <c r="O790"/>
  <c r="L789"/>
  <c r="M790" s="1"/>
  <c r="N790"/>
  <c r="P692" i="1"/>
  <c r="Q692"/>
  <c r="M690"/>
  <c r="S790" i="2" l="1"/>
  <c r="N791"/>
  <c r="O791"/>
  <c r="L790"/>
  <c r="P791"/>
  <c r="P792" s="1"/>
  <c r="Q693" i="1"/>
  <c r="S690"/>
  <c r="L690" s="1"/>
  <c r="N691"/>
  <c r="O792" i="2" l="1"/>
  <c r="Q792"/>
  <c r="Q793" s="1"/>
  <c r="M791"/>
  <c r="O692" i="1"/>
  <c r="M691"/>
  <c r="P793" i="2" l="1"/>
  <c r="Q794" s="1"/>
  <c r="S791"/>
  <c r="L791" s="1"/>
  <c r="N792"/>
  <c r="O793" s="1"/>
  <c r="P794" s="1"/>
  <c r="P693" i="1"/>
  <c r="S691"/>
  <c r="L691" s="1"/>
  <c r="M692" s="1"/>
  <c r="N692"/>
  <c r="Q795" i="2" l="1"/>
  <c r="M792"/>
  <c r="N793" s="1"/>
  <c r="S692" i="1"/>
  <c r="N693"/>
  <c r="O693"/>
  <c r="P694"/>
  <c r="Q694"/>
  <c r="L692"/>
  <c r="O794" i="2" l="1"/>
  <c r="S792"/>
  <c r="L792" s="1"/>
  <c r="Q695" i="1"/>
  <c r="O694"/>
  <c r="P695" s="1"/>
  <c r="M693"/>
  <c r="M793" i="2" l="1"/>
  <c r="P795"/>
  <c r="Q696" i="1"/>
  <c r="S693"/>
  <c r="L693" s="1"/>
  <c r="N694"/>
  <c r="Q796" i="2" l="1"/>
  <c r="S793"/>
  <c r="L793" s="1"/>
  <c r="N794"/>
  <c r="O695" i="1"/>
  <c r="M694"/>
  <c r="O795" i="2" l="1"/>
  <c r="M794"/>
  <c r="N795" s="1"/>
  <c r="P696" i="1"/>
  <c r="S694"/>
  <c r="L694" s="1"/>
  <c r="M695" s="1"/>
  <c r="N695"/>
  <c r="S794" i="2" l="1"/>
  <c r="L794" s="1"/>
  <c r="O796"/>
  <c r="P796"/>
  <c r="S695" i="1"/>
  <c r="N696"/>
  <c r="O696"/>
  <c r="P697" s="1"/>
  <c r="Q697"/>
  <c r="L695"/>
  <c r="P797" i="2" l="1"/>
  <c r="Q797"/>
  <c r="M795"/>
  <c r="Q698" i="1"/>
  <c r="O697"/>
  <c r="P698" s="1"/>
  <c r="M696"/>
  <c r="N697" s="1"/>
  <c r="Q798" i="2" l="1"/>
  <c r="S795"/>
  <c r="L795" s="1"/>
  <c r="N796"/>
  <c r="Q699" i="1"/>
  <c r="O698"/>
  <c r="P699" s="1"/>
  <c r="S696"/>
  <c r="L696" s="1"/>
  <c r="O797" i="2" l="1"/>
  <c r="M796"/>
  <c r="Q700" i="1"/>
  <c r="M697"/>
  <c r="P798" i="2" l="1"/>
  <c r="S796"/>
  <c r="L796" s="1"/>
  <c r="M797" s="1"/>
  <c r="N797"/>
  <c r="S697" i="1"/>
  <c r="L697" s="1"/>
  <c r="M698" s="1"/>
  <c r="N698"/>
  <c r="S797" i="2" l="1"/>
  <c r="N798"/>
  <c r="O798"/>
  <c r="P799"/>
  <c r="Q799"/>
  <c r="L797"/>
  <c r="S698" i="1"/>
  <c r="L698" s="1"/>
  <c r="N699"/>
  <c r="O699"/>
  <c r="Q800" i="2" l="1"/>
  <c r="O799"/>
  <c r="P800" s="1"/>
  <c r="M798"/>
  <c r="N799" s="1"/>
  <c r="M699" i="1"/>
  <c r="O700"/>
  <c r="P700"/>
  <c r="Q801" i="2" l="1"/>
  <c r="O800"/>
  <c r="S798"/>
  <c r="L798" s="1"/>
  <c r="P801"/>
  <c r="Q802" s="1"/>
  <c r="S699" i="1"/>
  <c r="L699" s="1"/>
  <c r="M700" s="1"/>
  <c r="P701"/>
  <c r="Q701"/>
  <c r="N700"/>
  <c r="O701" s="1"/>
  <c r="M799" i="2" l="1"/>
  <c r="Q702" i="1"/>
  <c r="S700"/>
  <c r="L700" s="1"/>
  <c r="P702"/>
  <c r="N701"/>
  <c r="O702" s="1"/>
  <c r="S799" i="2" l="1"/>
  <c r="L799" s="1"/>
  <c r="M800" s="1"/>
  <c r="N800"/>
  <c r="P703" i="1"/>
  <c r="M701"/>
  <c r="N702" s="1"/>
  <c r="Q703"/>
  <c r="S800" i="2" l="1"/>
  <c r="N801"/>
  <c r="O801"/>
  <c r="L800"/>
  <c r="M801" s="1"/>
  <c r="Q704" i="1"/>
  <c r="O703"/>
  <c r="P704" s="1"/>
  <c r="S701"/>
  <c r="L701" s="1"/>
  <c r="M702" s="1"/>
  <c r="S801" i="2" l="1"/>
  <c r="N802"/>
  <c r="O802"/>
  <c r="P802"/>
  <c r="L801"/>
  <c r="M802" s="1"/>
  <c r="S702" i="1"/>
  <c r="L702" s="1"/>
  <c r="M703" s="1"/>
  <c r="N703"/>
  <c r="O704" s="1"/>
  <c r="Q705"/>
  <c r="S802" i="2" l="1"/>
  <c r="P803"/>
  <c r="Q803"/>
  <c r="Q804" s="1"/>
  <c r="N803"/>
  <c r="L802"/>
  <c r="M803" s="1"/>
  <c r="O803"/>
  <c r="O804" s="1"/>
  <c r="S703" i="1"/>
  <c r="N704"/>
  <c r="L703"/>
  <c r="M704" s="1"/>
  <c r="P705"/>
  <c r="S803" i="2" l="1"/>
  <c r="L803" s="1"/>
  <c r="M804" s="1"/>
  <c r="N804"/>
  <c r="P804"/>
  <c r="P805" s="1"/>
  <c r="S704" i="1"/>
  <c r="N705"/>
  <c r="O705"/>
  <c r="L704"/>
  <c r="M705" s="1"/>
  <c r="Q706"/>
  <c r="Q805" i="2" l="1"/>
  <c r="Q806" s="1"/>
  <c r="O805"/>
  <c r="S804"/>
  <c r="P806"/>
  <c r="Q807" s="1"/>
  <c r="L804"/>
  <c r="N805"/>
  <c r="O706" i="1"/>
  <c r="S705"/>
  <c r="P706"/>
  <c r="P707" s="1"/>
  <c r="L705"/>
  <c r="M706" s="1"/>
  <c r="N706"/>
  <c r="O806" i="2" l="1"/>
  <c r="M805"/>
  <c r="S706" i="1"/>
  <c r="L706" s="1"/>
  <c r="M707" s="1"/>
  <c r="Q707"/>
  <c r="Q708" s="1"/>
  <c r="N707"/>
  <c r="O707"/>
  <c r="S805" i="2" l="1"/>
  <c r="L805" s="1"/>
  <c r="M806" s="1"/>
  <c r="N806"/>
  <c r="P807"/>
  <c r="O708" i="1"/>
  <c r="S707"/>
  <c r="L707" s="1"/>
  <c r="M708" s="1"/>
  <c r="N708"/>
  <c r="P708"/>
  <c r="P709" s="1"/>
  <c r="S806" i="2" l="1"/>
  <c r="Q808"/>
  <c r="N807"/>
  <c r="O807"/>
  <c r="O808" s="1"/>
  <c r="L806"/>
  <c r="Q709" i="1"/>
  <c r="Q710" s="1"/>
  <c r="O709"/>
  <c r="S708"/>
  <c r="L708" s="1"/>
  <c r="N709"/>
  <c r="O710" s="1"/>
  <c r="P808" i="2" l="1"/>
  <c r="P809" s="1"/>
  <c r="M807"/>
  <c r="Q809"/>
  <c r="Q810" s="1"/>
  <c r="P710" i="1"/>
  <c r="M709"/>
  <c r="N710" s="1"/>
  <c r="P711"/>
  <c r="Q711"/>
  <c r="Q712" s="1"/>
  <c r="S807" i="2" l="1"/>
  <c r="L807" s="1"/>
  <c r="N808"/>
  <c r="O711" i="1"/>
  <c r="P712" s="1"/>
  <c r="S709"/>
  <c r="L709" s="1"/>
  <c r="O809" i="2" l="1"/>
  <c r="M808"/>
  <c r="Q713" i="1"/>
  <c r="M710"/>
  <c r="P810" i="2" l="1"/>
  <c r="S808"/>
  <c r="L808" s="1"/>
  <c r="M809" s="1"/>
  <c r="N809"/>
  <c r="S710" i="1"/>
  <c r="L710" s="1"/>
  <c r="M711" s="1"/>
  <c r="N711"/>
  <c r="S809" i="2" l="1"/>
  <c r="N810"/>
  <c r="O810"/>
  <c r="P811"/>
  <c r="Q811"/>
  <c r="L809"/>
  <c r="S711" i="1"/>
  <c r="L711" s="1"/>
  <c r="M712" s="1"/>
  <c r="N712"/>
  <c r="O712"/>
  <c r="Q812" i="2" l="1"/>
  <c r="O811"/>
  <c r="P812" s="1"/>
  <c r="Q813" s="1"/>
  <c r="M810"/>
  <c r="N811" s="1"/>
  <c r="S712" i="1"/>
  <c r="N713"/>
  <c r="O713"/>
  <c r="P713"/>
  <c r="L712"/>
  <c r="M713" s="1"/>
  <c r="O812" i="2" l="1"/>
  <c r="P813" s="1"/>
  <c r="Q814" s="1"/>
  <c r="S810"/>
  <c r="L810" s="1"/>
  <c r="S713" i="1"/>
  <c r="P714"/>
  <c r="Q714"/>
  <c r="N714"/>
  <c r="L713"/>
  <c r="M714" s="1"/>
  <c r="O714"/>
  <c r="O715" s="1"/>
  <c r="M811" i="2" l="1"/>
  <c r="Q715" i="1"/>
  <c r="S714"/>
  <c r="L714" s="1"/>
  <c r="M715" s="1"/>
  <c r="N715"/>
  <c r="P715"/>
  <c r="P716" s="1"/>
  <c r="S811" i="2" l="1"/>
  <c r="L811" s="1"/>
  <c r="M812" s="1"/>
  <c r="N812"/>
  <c r="Q716" i="1"/>
  <c r="Q717" s="1"/>
  <c r="O716"/>
  <c r="S715"/>
  <c r="L715" s="1"/>
  <c r="N716"/>
  <c r="S812" i="2" l="1"/>
  <c r="L812" s="1"/>
  <c r="N813"/>
  <c r="O813"/>
  <c r="P717" i="1"/>
  <c r="Q718" s="1"/>
  <c r="M716"/>
  <c r="N717" s="1"/>
  <c r="O717"/>
  <c r="M813" i="2" l="1"/>
  <c r="O814"/>
  <c r="P814"/>
  <c r="O718" i="1"/>
  <c r="P718"/>
  <c r="Q719" s="1"/>
  <c r="S716"/>
  <c r="L716" s="1"/>
  <c r="M717" s="1"/>
  <c r="P815" i="2" l="1"/>
  <c r="Q815"/>
  <c r="S813"/>
  <c r="L813" s="1"/>
  <c r="N814"/>
  <c r="O815" s="1"/>
  <c r="P719" i="1"/>
  <c r="Q720" s="1"/>
  <c r="S717"/>
  <c r="N718"/>
  <c r="L717"/>
  <c r="M718" s="1"/>
  <c r="Q816" i="2" l="1"/>
  <c r="M814"/>
  <c r="P816"/>
  <c r="N815"/>
  <c r="Q817"/>
  <c r="S718" i="1"/>
  <c r="L718" s="1"/>
  <c r="M719" s="1"/>
  <c r="N719"/>
  <c r="O719"/>
  <c r="S814" i="2" l="1"/>
  <c r="L814" s="1"/>
  <c r="M815" s="1"/>
  <c r="O816"/>
  <c r="P817"/>
  <c r="S719" i="1"/>
  <c r="N720"/>
  <c r="O720"/>
  <c r="P720"/>
  <c r="L719"/>
  <c r="M720" s="1"/>
  <c r="S815" i="2" l="1"/>
  <c r="N816"/>
  <c r="O817" s="1"/>
  <c r="Q818"/>
  <c r="L815"/>
  <c r="M816" s="1"/>
  <c r="S720" i="1"/>
  <c r="P721"/>
  <c r="Q721"/>
  <c r="N721"/>
  <c r="L720"/>
  <c r="M721" s="1"/>
  <c r="O721"/>
  <c r="O722" s="1"/>
  <c r="S816" i="2" l="1"/>
  <c r="N817"/>
  <c r="O818" s="1"/>
  <c r="L816"/>
  <c r="P818"/>
  <c r="Q722" i="1"/>
  <c r="S721"/>
  <c r="N722"/>
  <c r="P722"/>
  <c r="P723" s="1"/>
  <c r="L721"/>
  <c r="M722" s="1"/>
  <c r="Q723"/>
  <c r="Q724" s="1"/>
  <c r="P819" i="2" l="1"/>
  <c r="M817"/>
  <c r="Q819"/>
  <c r="Q820" s="1"/>
  <c r="N818"/>
  <c r="O819" s="1"/>
  <c r="O723" i="1"/>
  <c r="S722"/>
  <c r="P724"/>
  <c r="L722"/>
  <c r="M723" s="1"/>
  <c r="N723"/>
  <c r="S817" i="2" l="1"/>
  <c r="L817" s="1"/>
  <c r="M818" s="1"/>
  <c r="P820"/>
  <c r="S723" i="1"/>
  <c r="N724"/>
  <c r="O724"/>
  <c r="L723"/>
  <c r="M724" s="1"/>
  <c r="Q725"/>
  <c r="S818" i="2" l="1"/>
  <c r="N819"/>
  <c r="L818"/>
  <c r="Q821"/>
  <c r="O725" i="1"/>
  <c r="S724"/>
  <c r="N725"/>
  <c r="L724"/>
  <c r="M725" s="1"/>
  <c r="P725"/>
  <c r="P726" s="1"/>
  <c r="O820" i="2" l="1"/>
  <c r="M819"/>
  <c r="N820" s="1"/>
  <c r="O726" i="1"/>
  <c r="S725"/>
  <c r="Q726"/>
  <c r="Q727" s="1"/>
  <c r="L725"/>
  <c r="M726" s="1"/>
  <c r="N726"/>
  <c r="S819" i="2" l="1"/>
  <c r="L819" s="1"/>
  <c r="O821"/>
  <c r="P821"/>
  <c r="S726" i="1"/>
  <c r="N727"/>
  <c r="O727"/>
  <c r="L726"/>
  <c r="M727" s="1"/>
  <c r="P727"/>
  <c r="P728" s="1"/>
  <c r="P822" i="2" l="1"/>
  <c r="Q822"/>
  <c r="M820"/>
  <c r="S727" i="1"/>
  <c r="O728"/>
  <c r="N728"/>
  <c r="L727"/>
  <c r="M728" s="1"/>
  <c r="Q728"/>
  <c r="Q729" s="1"/>
  <c r="Q823" i="2" l="1"/>
  <c r="S820"/>
  <c r="L820" s="1"/>
  <c r="M821" s="1"/>
  <c r="N821"/>
  <c r="O729" i="1"/>
  <c r="S728"/>
  <c r="P729"/>
  <c r="P730" s="1"/>
  <c r="L728"/>
  <c r="M729" s="1"/>
  <c r="N729"/>
  <c r="S821" i="2" l="1"/>
  <c r="L821" s="1"/>
  <c r="N822"/>
  <c r="O822"/>
  <c r="S729" i="1"/>
  <c r="N730"/>
  <c r="O730"/>
  <c r="Q730"/>
  <c r="Q731" s="1"/>
  <c r="L729"/>
  <c r="M730" s="1"/>
  <c r="P731"/>
  <c r="M822" i="2" l="1"/>
  <c r="O823"/>
  <c r="P823"/>
  <c r="O731" i="1"/>
  <c r="P732" s="1"/>
  <c r="S730"/>
  <c r="Q732"/>
  <c r="N731"/>
  <c r="L730"/>
  <c r="M731" s="1"/>
  <c r="O732"/>
  <c r="P824" i="2" l="1"/>
  <c r="Q824"/>
  <c r="Q825" s="1"/>
  <c r="S822"/>
  <c r="L822" s="1"/>
  <c r="N823"/>
  <c r="O824" s="1"/>
  <c r="Q733" i="1"/>
  <c r="S731"/>
  <c r="N732"/>
  <c r="O733" s="1"/>
  <c r="P733"/>
  <c r="L731"/>
  <c r="M732" s="1"/>
  <c r="M823" i="2" l="1"/>
  <c r="P825"/>
  <c r="N824"/>
  <c r="Q826"/>
  <c r="Q734" i="1"/>
  <c r="S732"/>
  <c r="P734"/>
  <c r="L732"/>
  <c r="N733"/>
  <c r="S823" i="2" l="1"/>
  <c r="L823" s="1"/>
  <c r="M824" s="1"/>
  <c r="O825"/>
  <c r="P826"/>
  <c r="Q827" s="1"/>
  <c r="O734" i="1"/>
  <c r="Q735"/>
  <c r="M733"/>
  <c r="N734" s="1"/>
  <c r="S824" i="2" l="1"/>
  <c r="N825"/>
  <c r="O826" s="1"/>
  <c r="L824"/>
  <c r="M825" s="1"/>
  <c r="O735" i="1"/>
  <c r="S733"/>
  <c r="L733" s="1"/>
  <c r="P735"/>
  <c r="S825" i="2" l="1"/>
  <c r="N826"/>
  <c r="O827" s="1"/>
  <c r="L825"/>
  <c r="P827"/>
  <c r="P736" i="1"/>
  <c r="M734"/>
  <c r="Q736"/>
  <c r="Q737" s="1"/>
  <c r="M826" i="2" l="1"/>
  <c r="N827" s="1"/>
  <c r="O828" s="1"/>
  <c r="P828"/>
  <c r="Q828"/>
  <c r="Q829" s="1"/>
  <c r="S734" i="1"/>
  <c r="L734" s="1"/>
  <c r="N735"/>
  <c r="S826" i="2" l="1"/>
  <c r="L826" s="1"/>
  <c r="P829"/>
  <c r="O736" i="1"/>
  <c r="M735"/>
  <c r="Q830" i="2" l="1"/>
  <c r="M827"/>
  <c r="P737" i="1"/>
  <c r="S735"/>
  <c r="L735" s="1"/>
  <c r="M736" s="1"/>
  <c r="N736"/>
  <c r="S827" i="2" l="1"/>
  <c r="L827" s="1"/>
  <c r="N828"/>
  <c r="S736" i="1"/>
  <c r="N737"/>
  <c r="O737"/>
  <c r="P738"/>
  <c r="Q738"/>
  <c r="L736"/>
  <c r="O829" i="2" l="1"/>
  <c r="M828"/>
  <c r="Q739" i="1"/>
  <c r="M737"/>
  <c r="N738" s="1"/>
  <c r="O738"/>
  <c r="S828" i="2" l="1"/>
  <c r="L828" s="1"/>
  <c r="M829" s="1"/>
  <c r="N829"/>
  <c r="O830"/>
  <c r="P830"/>
  <c r="O739" i="1"/>
  <c r="S737"/>
  <c r="L737" s="1"/>
  <c r="P739"/>
  <c r="S829" i="2" l="1"/>
  <c r="L829" s="1"/>
  <c r="P831"/>
  <c r="Q831"/>
  <c r="Q832" s="1"/>
  <c r="N830"/>
  <c r="O831"/>
  <c r="P740" i="1"/>
  <c r="Q740"/>
  <c r="Q741" s="1"/>
  <c r="M738"/>
  <c r="P832" i="2" l="1"/>
  <c r="M830"/>
  <c r="Q833"/>
  <c r="S738" i="1"/>
  <c r="L738" s="1"/>
  <c r="M739" s="1"/>
  <c r="N739"/>
  <c r="S830" i="2" l="1"/>
  <c r="L830" s="1"/>
  <c r="N831"/>
  <c r="S739" i="1"/>
  <c r="L739" s="1"/>
  <c r="M740" s="1"/>
  <c r="N740"/>
  <c r="O740"/>
  <c r="O832" i="2" l="1"/>
  <c r="M831"/>
  <c r="S740" i="1"/>
  <c r="N741"/>
  <c r="O741"/>
  <c r="P741"/>
  <c r="L740"/>
  <c r="M741" s="1"/>
  <c r="P833" i="2" l="1"/>
  <c r="S831"/>
  <c r="L831" s="1"/>
  <c r="M832" s="1"/>
  <c r="N832"/>
  <c r="S741" i="1"/>
  <c r="P742"/>
  <c r="Q742"/>
  <c r="N742"/>
  <c r="L741"/>
  <c r="M742" s="1"/>
  <c r="O742"/>
  <c r="O743" s="1"/>
  <c r="S832" i="2" l="1"/>
  <c r="N833"/>
  <c r="O833"/>
  <c r="P834"/>
  <c r="Q834"/>
  <c r="L832"/>
  <c r="Q743" i="1"/>
  <c r="S742"/>
  <c r="L742" s="1"/>
  <c r="M743" s="1"/>
  <c r="N743"/>
  <c r="P743"/>
  <c r="P744" s="1"/>
  <c r="Q835" i="2" l="1"/>
  <c r="O834"/>
  <c r="P835" s="1"/>
  <c r="M833"/>
  <c r="N834" s="1"/>
  <c r="Q744" i="1"/>
  <c r="Q745" s="1"/>
  <c r="O744"/>
  <c r="S743"/>
  <c r="L743" s="1"/>
  <c r="N744"/>
  <c r="Q836" i="2" l="1"/>
  <c r="O835"/>
  <c r="P836" s="1"/>
  <c r="Q837" s="1"/>
  <c r="S833"/>
  <c r="L833" s="1"/>
  <c r="M834" s="1"/>
  <c r="N835" s="1"/>
  <c r="P745" i="1"/>
  <c r="Q746" s="1"/>
  <c r="O745"/>
  <c r="P746" s="1"/>
  <c r="M744"/>
  <c r="S834" i="2" l="1"/>
  <c r="L834" s="1"/>
  <c r="O836"/>
  <c r="Q747" i="1"/>
  <c r="S744"/>
  <c r="L744" s="1"/>
  <c r="M745" s="1"/>
  <c r="N745"/>
  <c r="O746" s="1"/>
  <c r="M835" i="2" l="1"/>
  <c r="P837"/>
  <c r="S745" i="1"/>
  <c r="N746"/>
  <c r="O747" s="1"/>
  <c r="P747"/>
  <c r="L745"/>
  <c r="M746" s="1"/>
  <c r="Q748"/>
  <c r="Q838" i="2" l="1"/>
  <c r="S835"/>
  <c r="L835" s="1"/>
  <c r="N836"/>
  <c r="S746" i="1"/>
  <c r="P748"/>
  <c r="Q749" s="1"/>
  <c r="L746"/>
  <c r="N747"/>
  <c r="O837" i="2" l="1"/>
  <c r="M836"/>
  <c r="N837" s="1"/>
  <c r="O748" i="1"/>
  <c r="P749" s="1"/>
  <c r="M747"/>
  <c r="S836" i="2" l="1"/>
  <c r="L836" s="1"/>
  <c r="O838"/>
  <c r="P838"/>
  <c r="Q750" i="1"/>
  <c r="S747"/>
  <c r="L747" s="1"/>
  <c r="N748"/>
  <c r="O749" s="1"/>
  <c r="P839" i="2" l="1"/>
  <c r="Q839"/>
  <c r="M837"/>
  <c r="P750" i="1"/>
  <c r="Q751" s="1"/>
  <c r="M748"/>
  <c r="N749" s="1"/>
  <c r="Q840" i="2" l="1"/>
  <c r="S837"/>
  <c r="L837" s="1"/>
  <c r="M838" s="1"/>
  <c r="N838"/>
  <c r="O750" i="1"/>
  <c r="S748"/>
  <c r="L748" s="1"/>
  <c r="P751"/>
  <c r="Q752" s="1"/>
  <c r="S838" i="2" l="1"/>
  <c r="L838" s="1"/>
  <c r="N839"/>
  <c r="O839"/>
  <c r="M749" i="1"/>
  <c r="M839" i="2" l="1"/>
  <c r="O840"/>
  <c r="P840"/>
  <c r="S749" i="1"/>
  <c r="L749" s="1"/>
  <c r="M750" s="1"/>
  <c r="N750"/>
  <c r="P841" i="2" l="1"/>
  <c r="Q841"/>
  <c r="S839"/>
  <c r="L839" s="1"/>
  <c r="N840"/>
  <c r="O841" s="1"/>
  <c r="S750" i="1"/>
  <c r="L750" s="1"/>
  <c r="M751" s="1"/>
  <c r="N751"/>
  <c r="O751"/>
  <c r="Q842" i="2" l="1"/>
  <c r="M840"/>
  <c r="P842"/>
  <c r="N841"/>
  <c r="Q843"/>
  <c r="S751" i="1"/>
  <c r="N752"/>
  <c r="O752"/>
  <c r="P752"/>
  <c r="L751"/>
  <c r="M752" s="1"/>
  <c r="S840" i="2" l="1"/>
  <c r="L840" s="1"/>
  <c r="M841" s="1"/>
  <c r="O842"/>
  <c r="P843"/>
  <c r="Q844" s="1"/>
  <c r="S752" i="1"/>
  <c r="P753"/>
  <c r="Q753"/>
  <c r="N753"/>
  <c r="L752"/>
  <c r="M753" s="1"/>
  <c r="O753"/>
  <c r="O754" s="1"/>
  <c r="S841" i="2" l="1"/>
  <c r="N842"/>
  <c r="O843" s="1"/>
  <c r="L841"/>
  <c r="M842" s="1"/>
  <c r="S753" i="1"/>
  <c r="N754"/>
  <c r="O755" s="1"/>
  <c r="P754"/>
  <c r="L753"/>
  <c r="M754" s="1"/>
  <c r="Q754"/>
  <c r="Q755" s="1"/>
  <c r="S842" i="2" l="1"/>
  <c r="N843"/>
  <c r="O844" s="1"/>
  <c r="L842"/>
  <c r="P844"/>
  <c r="S754" i="1"/>
  <c r="P755"/>
  <c r="P756" s="1"/>
  <c r="L754"/>
  <c r="N755"/>
  <c r="M843" i="2" l="1"/>
  <c r="P845"/>
  <c r="Q845"/>
  <c r="Q846" s="1"/>
  <c r="N844"/>
  <c r="O845" s="1"/>
  <c r="Q756" i="1"/>
  <c r="Q757" s="1"/>
  <c r="O756"/>
  <c r="P757" s="1"/>
  <c r="M755"/>
  <c r="S843" i="2" l="1"/>
  <c r="L843" s="1"/>
  <c r="P846"/>
  <c r="Q758" i="1"/>
  <c r="S755"/>
  <c r="L755" s="1"/>
  <c r="M756" s="1"/>
  <c r="N756"/>
  <c r="Q847" i="2" l="1"/>
  <c r="M844"/>
  <c r="S756" i="1"/>
  <c r="N757"/>
  <c r="O757"/>
  <c r="L756"/>
  <c r="S844" i="2" l="1"/>
  <c r="L844" s="1"/>
  <c r="N845"/>
  <c r="M757" i="1"/>
  <c r="O758"/>
  <c r="P758"/>
  <c r="O846" i="2" l="1"/>
  <c r="M845"/>
  <c r="P759" i="1"/>
  <c r="Q759"/>
  <c r="S757"/>
  <c r="L757" s="1"/>
  <c r="N758"/>
  <c r="O759" s="1"/>
  <c r="P847" i="2" l="1"/>
  <c r="S845"/>
  <c r="L845" s="1"/>
  <c r="M846" s="1"/>
  <c r="N846"/>
  <c r="Q760" i="1"/>
  <c r="M758"/>
  <c r="P760"/>
  <c r="N759"/>
  <c r="Q761"/>
  <c r="S846" i="2" l="1"/>
  <c r="N847"/>
  <c r="O847"/>
  <c r="P848"/>
  <c r="Q848"/>
  <c r="L846"/>
  <c r="S758" i="1"/>
  <c r="L758" s="1"/>
  <c r="M759" s="1"/>
  <c r="O760"/>
  <c r="P761"/>
  <c r="Q762" s="1"/>
  <c r="Q849" i="2" l="1"/>
  <c r="M847"/>
  <c r="N848" s="1"/>
  <c r="O848"/>
  <c r="S759" i="1"/>
  <c r="N760"/>
  <c r="O761" s="1"/>
  <c r="L759"/>
  <c r="M760" s="1"/>
  <c r="O849" i="2" l="1"/>
  <c r="S847"/>
  <c r="L847" s="1"/>
  <c r="M848" s="1"/>
  <c r="P849"/>
  <c r="S760" i="1"/>
  <c r="N761"/>
  <c r="O762" s="1"/>
  <c r="L760"/>
  <c r="P762"/>
  <c r="S848" i="2" l="1"/>
  <c r="N849"/>
  <c r="P850"/>
  <c r="Q850"/>
  <c r="Q851" s="1"/>
  <c r="L848"/>
  <c r="M849" s="1"/>
  <c r="O850"/>
  <c r="M761" i="1"/>
  <c r="N762" s="1"/>
  <c r="O763" s="1"/>
  <c r="P763"/>
  <c r="Q763"/>
  <c r="S849" i="2" l="1"/>
  <c r="N850"/>
  <c r="L849"/>
  <c r="M850" s="1"/>
  <c r="P851"/>
  <c r="Q764" i="1"/>
  <c r="S761"/>
  <c r="L761" s="1"/>
  <c r="P764"/>
  <c r="S850" i="2" l="1"/>
  <c r="N851"/>
  <c r="O851"/>
  <c r="L850"/>
  <c r="M851" s="1"/>
  <c r="Q852"/>
  <c r="Q765" i="1"/>
  <c r="M762"/>
  <c r="O852" i="2" l="1"/>
  <c r="S851"/>
  <c r="P852"/>
  <c r="P853" s="1"/>
  <c r="L851"/>
  <c r="M852" s="1"/>
  <c r="N852"/>
  <c r="S762" i="1"/>
  <c r="L762" s="1"/>
  <c r="N763"/>
  <c r="S852" i="2" l="1"/>
  <c r="N853"/>
  <c r="Q853"/>
  <c r="Q854" s="1"/>
  <c r="L852"/>
  <c r="M853" s="1"/>
  <c r="O853"/>
  <c r="O854" s="1"/>
  <c r="O764" i="1"/>
  <c r="M763"/>
  <c r="S853" i="2" l="1"/>
  <c r="N854"/>
  <c r="L853"/>
  <c r="M854" s="1"/>
  <c r="P854"/>
  <c r="P855" s="1"/>
  <c r="P765" i="1"/>
  <c r="S763"/>
  <c r="L763" s="1"/>
  <c r="M764" s="1"/>
  <c r="N764"/>
  <c r="O855" i="2" l="1"/>
  <c r="S854"/>
  <c r="Q855"/>
  <c r="Q856" s="1"/>
  <c r="L854"/>
  <c r="M855" s="1"/>
  <c r="N855"/>
  <c r="S764" i="1"/>
  <c r="N765"/>
  <c r="O765"/>
  <c r="P766" s="1"/>
  <c r="Q766"/>
  <c r="L764"/>
  <c r="S855" i="2" l="1"/>
  <c r="L855" s="1"/>
  <c r="M856" s="1"/>
  <c r="N856"/>
  <c r="O856"/>
  <c r="P856"/>
  <c r="P857" s="1"/>
  <c r="Q767" i="1"/>
  <c r="M765"/>
  <c r="N766" s="1"/>
  <c r="O766"/>
  <c r="S856" i="2" l="1"/>
  <c r="O857"/>
  <c r="N857"/>
  <c r="L856"/>
  <c r="M857" s="1"/>
  <c r="Q857"/>
  <c r="Q858" s="1"/>
  <c r="O767" i="1"/>
  <c r="S765"/>
  <c r="L765" s="1"/>
  <c r="M766" s="1"/>
  <c r="P767"/>
  <c r="O858" i="2" l="1"/>
  <c r="S857"/>
  <c r="N858"/>
  <c r="P858"/>
  <c r="P859" s="1"/>
  <c r="L857"/>
  <c r="M858" s="1"/>
  <c r="O859"/>
  <c r="S766" i="1"/>
  <c r="N767"/>
  <c r="P768"/>
  <c r="Q768"/>
  <c r="Q769" s="1"/>
  <c r="L766"/>
  <c r="M767" s="1"/>
  <c r="O768"/>
  <c r="S858" i="2" l="1"/>
  <c r="Q859"/>
  <c r="Q860" s="1"/>
  <c r="L858"/>
  <c r="M859" s="1"/>
  <c r="N859"/>
  <c r="S767" i="1"/>
  <c r="N768"/>
  <c r="L767"/>
  <c r="M768" s="1"/>
  <c r="P769"/>
  <c r="S859" i="2" l="1"/>
  <c r="L859" s="1"/>
  <c r="M860" s="1"/>
  <c r="N860"/>
  <c r="O860"/>
  <c r="P860"/>
  <c r="S768" i="1"/>
  <c r="L768" s="1"/>
  <c r="M769" s="1"/>
  <c r="N769"/>
  <c r="O769"/>
  <c r="Q770"/>
  <c r="P861" i="2" l="1"/>
  <c r="S860"/>
  <c r="O861"/>
  <c r="N861"/>
  <c r="L860"/>
  <c r="M861" s="1"/>
  <c r="Q861"/>
  <c r="Q862" s="1"/>
  <c r="O770" i="1"/>
  <c r="S769"/>
  <c r="P770"/>
  <c r="P771" s="1"/>
  <c r="L769"/>
  <c r="M770" s="1"/>
  <c r="N770"/>
  <c r="S861" i="2" l="1"/>
  <c r="P862"/>
  <c r="P863" s="1"/>
  <c r="O862"/>
  <c r="L861"/>
  <c r="M862" s="1"/>
  <c r="N862"/>
  <c r="S770" i="1"/>
  <c r="L770" s="1"/>
  <c r="M771" s="1"/>
  <c r="N771"/>
  <c r="Q771"/>
  <c r="Q772" s="1"/>
  <c r="O771"/>
  <c r="S862" i="2" l="1"/>
  <c r="N863"/>
  <c r="O863"/>
  <c r="O864" s="1"/>
  <c r="Q863"/>
  <c r="Q864" s="1"/>
  <c r="L862"/>
  <c r="M863" s="1"/>
  <c r="P864"/>
  <c r="P865" s="1"/>
  <c r="O772" i="1"/>
  <c r="S771"/>
  <c r="N772"/>
  <c r="L771"/>
  <c r="M772" s="1"/>
  <c r="P772"/>
  <c r="P773" s="1"/>
  <c r="S863" i="2" l="1"/>
  <c r="Q865"/>
  <c r="Q866" s="1"/>
  <c r="N864"/>
  <c r="L863"/>
  <c r="M864" s="1"/>
  <c r="O865"/>
  <c r="O773" i="1"/>
  <c r="S772"/>
  <c r="Q773"/>
  <c r="Q774" s="1"/>
  <c r="L772"/>
  <c r="M773" s="1"/>
  <c r="N773"/>
  <c r="S864" i="2" l="1"/>
  <c r="N865"/>
  <c r="O866" s="1"/>
  <c r="P866"/>
  <c r="L864"/>
  <c r="M865" s="1"/>
  <c r="Q867"/>
  <c r="S773" i="1"/>
  <c r="N774"/>
  <c r="O774"/>
  <c r="L773"/>
  <c r="M774" s="1"/>
  <c r="P774"/>
  <c r="P775" s="1"/>
  <c r="S865" i="2" l="1"/>
  <c r="P867"/>
  <c r="L865"/>
  <c r="N866"/>
  <c r="S774" i="1"/>
  <c r="O775"/>
  <c r="N775"/>
  <c r="L774"/>
  <c r="M775" s="1"/>
  <c r="Q775"/>
  <c r="Q776" s="1"/>
  <c r="O867" i="2" l="1"/>
  <c r="Q868"/>
  <c r="M866"/>
  <c r="N867" s="1"/>
  <c r="O776" i="1"/>
  <c r="S775"/>
  <c r="P776"/>
  <c r="P777" s="1"/>
  <c r="L775"/>
  <c r="N776"/>
  <c r="O868" i="2" l="1"/>
  <c r="S866"/>
  <c r="L866" s="1"/>
  <c r="P868"/>
  <c r="O777" i="1"/>
  <c r="Q777"/>
  <c r="Q778" s="1"/>
  <c r="M776"/>
  <c r="P869" i="2" l="1"/>
  <c r="M867"/>
  <c r="Q869"/>
  <c r="Q870" s="1"/>
  <c r="P778" i="1"/>
  <c r="S776"/>
  <c r="L776" s="1"/>
  <c r="M777" s="1"/>
  <c r="Q779"/>
  <c r="N777"/>
  <c r="S867" i="2" l="1"/>
  <c r="L867" s="1"/>
  <c r="N868"/>
  <c r="S777" i="1"/>
  <c r="N778"/>
  <c r="O778"/>
  <c r="L777"/>
  <c r="M778" s="1"/>
  <c r="O869" i="2" l="1"/>
  <c r="M868"/>
  <c r="S778" i="1"/>
  <c r="O779"/>
  <c r="P779"/>
  <c r="N779"/>
  <c r="L778"/>
  <c r="M779" s="1"/>
  <c r="P870" i="2" l="1"/>
  <c r="S868"/>
  <c r="L868" s="1"/>
  <c r="M869" s="1"/>
  <c r="N869"/>
  <c r="S779" i="1"/>
  <c r="N780"/>
  <c r="O780"/>
  <c r="P780"/>
  <c r="P781" s="1"/>
  <c r="Q780"/>
  <c r="L779"/>
  <c r="S869" i="2" l="1"/>
  <c r="N870"/>
  <c r="O870"/>
  <c r="P871"/>
  <c r="Q871"/>
  <c r="L869"/>
  <c r="Q781" i="1"/>
  <c r="Q782" s="1"/>
  <c r="M780"/>
  <c r="N781" s="1"/>
  <c r="O781"/>
  <c r="Q872" i="2" l="1"/>
  <c r="O871"/>
  <c r="P872" s="1"/>
  <c r="M870"/>
  <c r="O782" i="1"/>
  <c r="S780"/>
  <c r="L780" s="1"/>
  <c r="M781" s="1"/>
  <c r="P782"/>
  <c r="Q873" i="2" l="1"/>
  <c r="S870"/>
  <c r="L870" s="1"/>
  <c r="N871"/>
  <c r="S781" i="1"/>
  <c r="L781" s="1"/>
  <c r="M782" s="1"/>
  <c r="N782"/>
  <c r="P783"/>
  <c r="Q783"/>
  <c r="O783"/>
  <c r="O872" i="2" l="1"/>
  <c r="M871"/>
  <c r="Q784" i="1"/>
  <c r="S782"/>
  <c r="N783"/>
  <c r="O784" s="1"/>
  <c r="L782"/>
  <c r="M783" s="1"/>
  <c r="P784"/>
  <c r="P873" i="2" l="1"/>
  <c r="S871"/>
  <c r="L871" s="1"/>
  <c r="M872" s="1"/>
  <c r="N872"/>
  <c r="S783" i="1"/>
  <c r="L783" s="1"/>
  <c r="M784" s="1"/>
  <c r="P785"/>
  <c r="Q785"/>
  <c r="N784"/>
  <c r="S872" i="2" l="1"/>
  <c r="N873"/>
  <c r="O873"/>
  <c r="P874"/>
  <c r="Q874"/>
  <c r="L872"/>
  <c r="Q786" i="1"/>
  <c r="S784"/>
  <c r="L784" s="1"/>
  <c r="M785" s="1"/>
  <c r="N785"/>
  <c r="O785"/>
  <c r="P786" s="1"/>
  <c r="Q875" i="2" l="1"/>
  <c r="O874"/>
  <c r="P875" s="1"/>
  <c r="M873"/>
  <c r="N874" s="1"/>
  <c r="O786" i="1"/>
  <c r="P787" s="1"/>
  <c r="S785"/>
  <c r="N786"/>
  <c r="O787" s="1"/>
  <c r="L785"/>
  <c r="M786" s="1"/>
  <c r="Q787"/>
  <c r="Q876" i="2" l="1"/>
  <c r="O875"/>
  <c r="S873"/>
  <c r="L873" s="1"/>
  <c r="P876"/>
  <c r="Q877" s="1"/>
  <c r="Q788" i="1"/>
  <c r="S786"/>
  <c r="P788"/>
  <c r="Q789" s="1"/>
  <c r="L786"/>
  <c r="M787" s="1"/>
  <c r="N787"/>
  <c r="M874" i="2" l="1"/>
  <c r="S787" i="1"/>
  <c r="L787" s="1"/>
  <c r="M788" s="1"/>
  <c r="N788"/>
  <c r="O788"/>
  <c r="P789" s="1"/>
  <c r="S874" i="2" l="1"/>
  <c r="L874" s="1"/>
  <c r="M875" s="1"/>
  <c r="N875"/>
  <c r="S788" i="1"/>
  <c r="L788" s="1"/>
  <c r="M789" s="1"/>
  <c r="O789"/>
  <c r="P790" s="1"/>
  <c r="Q790"/>
  <c r="N789"/>
  <c r="S875" i="2" l="1"/>
  <c r="N876"/>
  <c r="O876"/>
  <c r="L875"/>
  <c r="S789" i="1"/>
  <c r="L789" s="1"/>
  <c r="N790"/>
  <c r="Q791"/>
  <c r="O790"/>
  <c r="M876" i="2" l="1"/>
  <c r="O877"/>
  <c r="P877"/>
  <c r="O791" i="1"/>
  <c r="P791"/>
  <c r="M790"/>
  <c r="N791" s="1"/>
  <c r="P878" i="2" l="1"/>
  <c r="Q878"/>
  <c r="Q879" s="1"/>
  <c r="S876"/>
  <c r="L876" s="1"/>
  <c r="N877"/>
  <c r="O878" s="1"/>
  <c r="P792" i="1"/>
  <c r="O792"/>
  <c r="S790"/>
  <c r="L790" s="1"/>
  <c r="Q792"/>
  <c r="M877" i="2" l="1"/>
  <c r="P879"/>
  <c r="N878"/>
  <c r="Q880"/>
  <c r="Q793" i="1"/>
  <c r="P793"/>
  <c r="Q794" s="1"/>
  <c r="M791"/>
  <c r="S877" i="2" l="1"/>
  <c r="L877" s="1"/>
  <c r="M878" s="1"/>
  <c r="O879"/>
  <c r="P880"/>
  <c r="Q881" s="1"/>
  <c r="S791" i="1"/>
  <c r="L791" s="1"/>
  <c r="N792"/>
  <c r="S878" i="2" l="1"/>
  <c r="N879"/>
  <c r="O880" s="1"/>
  <c r="L878"/>
  <c r="M879" s="1"/>
  <c r="O793" i="1"/>
  <c r="M792"/>
  <c r="S879" i="2" l="1"/>
  <c r="N880"/>
  <c r="O881" s="1"/>
  <c r="L879"/>
  <c r="P881"/>
  <c r="P794" i="1"/>
  <c r="S792"/>
  <c r="L792" s="1"/>
  <c r="M793" s="1"/>
  <c r="N793"/>
  <c r="M880" i="2" l="1"/>
  <c r="P882"/>
  <c r="Q882"/>
  <c r="Q883" s="1"/>
  <c r="N881"/>
  <c r="O882" s="1"/>
  <c r="S793" i="1"/>
  <c r="N794"/>
  <c r="O794"/>
  <c r="P795"/>
  <c r="Q795"/>
  <c r="L793"/>
  <c r="S880" i="2" l="1"/>
  <c r="L880" s="1"/>
  <c r="P883"/>
  <c r="Q796" i="1"/>
  <c r="O795"/>
  <c r="P796" s="1"/>
  <c r="M794"/>
  <c r="N795" s="1"/>
  <c r="Q884" i="2" l="1"/>
  <c r="M881"/>
  <c r="Q797" i="1"/>
  <c r="O796"/>
  <c r="P797" s="1"/>
  <c r="S794"/>
  <c r="L794" s="1"/>
  <c r="S881" i="2" l="1"/>
  <c r="L881" s="1"/>
  <c r="N882"/>
  <c r="Q798" i="1"/>
  <c r="M795"/>
  <c r="O883" i="2" l="1"/>
  <c r="M882"/>
  <c r="S795" i="1"/>
  <c r="L795" s="1"/>
  <c r="M796" s="1"/>
  <c r="N796"/>
  <c r="P884" i="2" l="1"/>
  <c r="S882"/>
  <c r="L882" s="1"/>
  <c r="M883" s="1"/>
  <c r="N883"/>
  <c r="S796" i="1"/>
  <c r="L796" s="1"/>
  <c r="M797" s="1"/>
  <c r="N797"/>
  <c r="O797"/>
  <c r="S883" i="2" l="1"/>
  <c r="N884"/>
  <c r="O884"/>
  <c r="P885" s="1"/>
  <c r="Q885"/>
  <c r="L883"/>
  <c r="S797" i="1"/>
  <c r="N798"/>
  <c r="O798"/>
  <c r="P798"/>
  <c r="L797"/>
  <c r="M798" s="1"/>
  <c r="Q886" i="2" l="1"/>
  <c r="O885"/>
  <c r="P886" s="1"/>
  <c r="Q887" s="1"/>
  <c r="M884"/>
  <c r="N885" s="1"/>
  <c r="S798" i="1"/>
  <c r="P799"/>
  <c r="Q799"/>
  <c r="N799"/>
  <c r="L798"/>
  <c r="M799" s="1"/>
  <c r="O799"/>
  <c r="O800" s="1"/>
  <c r="O886" i="2" l="1"/>
  <c r="S884"/>
  <c r="L884" s="1"/>
  <c r="P887"/>
  <c r="Q888" s="1"/>
  <c r="Q800" i="1"/>
  <c r="S799"/>
  <c r="L799" s="1"/>
  <c r="M800" s="1"/>
  <c r="N800"/>
  <c r="P800"/>
  <c r="P801" s="1"/>
  <c r="M885" i="2" l="1"/>
  <c r="Q801" i="1"/>
  <c r="Q802" s="1"/>
  <c r="O801"/>
  <c r="S800"/>
  <c r="L800" s="1"/>
  <c r="M801" s="1"/>
  <c r="N801"/>
  <c r="S885" i="2" l="1"/>
  <c r="L885" s="1"/>
  <c r="M886" s="1"/>
  <c r="N886"/>
  <c r="P802" i="1"/>
  <c r="Q803" s="1"/>
  <c r="S801"/>
  <c r="N802"/>
  <c r="O802"/>
  <c r="L801"/>
  <c r="M802" s="1"/>
  <c r="S886" i="2" l="1"/>
  <c r="N887"/>
  <c r="O887"/>
  <c r="L886"/>
  <c r="O803" i="1"/>
  <c r="S802"/>
  <c r="N803"/>
  <c r="L802"/>
  <c r="M803" s="1"/>
  <c r="P803"/>
  <c r="P804" s="1"/>
  <c r="M887" i="2" l="1"/>
  <c r="O888"/>
  <c r="P888"/>
  <c r="O804" i="1"/>
  <c r="S803"/>
  <c r="Q804"/>
  <c r="Q805" s="1"/>
  <c r="L803"/>
  <c r="M804" s="1"/>
  <c r="N804"/>
  <c r="P889" i="2" l="1"/>
  <c r="Q889"/>
  <c r="S887"/>
  <c r="L887" s="1"/>
  <c r="N888"/>
  <c r="O889" s="1"/>
  <c r="S804" i="1"/>
  <c r="L804" s="1"/>
  <c r="M805" s="1"/>
  <c r="N805"/>
  <c r="O805"/>
  <c r="P805"/>
  <c r="Q890" i="2" l="1"/>
  <c r="M888"/>
  <c r="P890"/>
  <c r="N889"/>
  <c r="Q891"/>
  <c r="P806" i="1"/>
  <c r="S805"/>
  <c r="L805" s="1"/>
  <c r="M806" s="1"/>
  <c r="O806"/>
  <c r="N806"/>
  <c r="Q806"/>
  <c r="Q807" s="1"/>
  <c r="S888" i="2" l="1"/>
  <c r="L888" s="1"/>
  <c r="M889" s="1"/>
  <c r="O890"/>
  <c r="P891"/>
  <c r="Q892" s="1"/>
  <c r="S806" i="1"/>
  <c r="L806" s="1"/>
  <c r="M807" s="1"/>
  <c r="N807"/>
  <c r="O807"/>
  <c r="P807"/>
  <c r="S889" i="2" l="1"/>
  <c r="N890"/>
  <c r="O891" s="1"/>
  <c r="L889"/>
  <c r="M890" s="1"/>
  <c r="P808" i="1"/>
  <c r="S807"/>
  <c r="O808"/>
  <c r="Q808"/>
  <c r="L807"/>
  <c r="M808" s="1"/>
  <c r="N808"/>
  <c r="S890" i="2" l="1"/>
  <c r="N891"/>
  <c r="O892" s="1"/>
  <c r="L890"/>
  <c r="P892"/>
  <c r="Q809" i="1"/>
  <c r="P809"/>
  <c r="Q810" s="1"/>
  <c r="S808"/>
  <c r="N809"/>
  <c r="L808"/>
  <c r="M809" s="1"/>
  <c r="O809"/>
  <c r="O810" s="1"/>
  <c r="M891" i="2" l="1"/>
  <c r="P893"/>
  <c r="Q893"/>
  <c r="Q894" s="1"/>
  <c r="N892"/>
  <c r="O893" s="1"/>
  <c r="S809" i="1"/>
  <c r="P810"/>
  <c r="P811" s="1"/>
  <c r="L809"/>
  <c r="M810" s="1"/>
  <c r="N810"/>
  <c r="O811" s="1"/>
  <c r="S891" i="2" l="1"/>
  <c r="L891" s="1"/>
  <c r="P894"/>
  <c r="S810" i="1"/>
  <c r="N811"/>
  <c r="L810"/>
  <c r="M811" s="1"/>
  <c r="Q811"/>
  <c r="Q812" s="1"/>
  <c r="Q895" i="2" l="1"/>
  <c r="M892"/>
  <c r="S811" i="1"/>
  <c r="N812"/>
  <c r="O812"/>
  <c r="L811"/>
  <c r="M812" s="1"/>
  <c r="P812"/>
  <c r="P813" s="1"/>
  <c r="S892" i="2" l="1"/>
  <c r="L892" s="1"/>
  <c r="N893"/>
  <c r="S812" i="1"/>
  <c r="O813"/>
  <c r="P814" s="1"/>
  <c r="Q813"/>
  <c r="Q814" s="1"/>
  <c r="L812"/>
  <c r="M813" s="1"/>
  <c r="N813"/>
  <c r="O894" i="2" l="1"/>
  <c r="M893"/>
  <c r="S813" i="1"/>
  <c r="N814"/>
  <c r="Q815"/>
  <c r="L813"/>
  <c r="M814" s="1"/>
  <c r="O814"/>
  <c r="O815" s="1"/>
  <c r="P895" i="2" l="1"/>
  <c r="S893"/>
  <c r="L893" s="1"/>
  <c r="M894" s="1"/>
  <c r="N894"/>
  <c r="S814" i="1"/>
  <c r="P815"/>
  <c r="P816" s="1"/>
  <c r="L814"/>
  <c r="M815" s="1"/>
  <c r="N815"/>
  <c r="S894" i="2" l="1"/>
  <c r="N895"/>
  <c r="O895"/>
  <c r="P896"/>
  <c r="Q896"/>
  <c r="L894"/>
  <c r="S815" i="1"/>
  <c r="L815" s="1"/>
  <c r="M816" s="1"/>
  <c r="N816"/>
  <c r="O816"/>
  <c r="Q816"/>
  <c r="Q817" s="1"/>
  <c r="Q897" i="2" l="1"/>
  <c r="O896"/>
  <c r="P897" s="1"/>
  <c r="Q898" s="1"/>
  <c r="M895"/>
  <c r="N896" s="1"/>
  <c r="O817" i="1"/>
  <c r="S816"/>
  <c r="N817"/>
  <c r="L816"/>
  <c r="M817" s="1"/>
  <c r="P817"/>
  <c r="P818" s="1"/>
  <c r="O897" i="2" l="1"/>
  <c r="S895"/>
  <c r="L895" s="1"/>
  <c r="P898"/>
  <c r="Q899" s="1"/>
  <c r="O818" i="1"/>
  <c r="S817"/>
  <c r="Q818"/>
  <c r="Q819" s="1"/>
  <c r="L817"/>
  <c r="M818" s="1"/>
  <c r="N818"/>
  <c r="M896" i="2" l="1"/>
  <c r="S818" i="1"/>
  <c r="L818" s="1"/>
  <c r="M819" s="1"/>
  <c r="N819"/>
  <c r="O819"/>
  <c r="P819"/>
  <c r="S896" i="2" l="1"/>
  <c r="L896" s="1"/>
  <c r="M897" s="1"/>
  <c r="N897"/>
  <c r="P820" i="1"/>
  <c r="S819"/>
  <c r="L819" s="1"/>
  <c r="M820" s="1"/>
  <c r="O820"/>
  <c r="N820"/>
  <c r="Q820"/>
  <c r="Q821" s="1"/>
  <c r="S897" i="2" l="1"/>
  <c r="N898"/>
  <c r="O898"/>
  <c r="L897"/>
  <c r="S820" i="1"/>
  <c r="P821"/>
  <c r="O821"/>
  <c r="L820"/>
  <c r="N821"/>
  <c r="M898" i="2" l="1"/>
  <c r="O899"/>
  <c r="P899"/>
  <c r="P822" i="1"/>
  <c r="O822"/>
  <c r="Q822"/>
  <c r="Q823" s="1"/>
  <c r="M821"/>
  <c r="P900" i="2" l="1"/>
  <c r="Q900"/>
  <c r="Q901" s="1"/>
  <c r="S898"/>
  <c r="L898" s="1"/>
  <c r="N899"/>
  <c r="O900" s="1"/>
  <c r="P823" i="1"/>
  <c r="S821"/>
  <c r="L821" s="1"/>
  <c r="M822" s="1"/>
  <c r="Q824"/>
  <c r="N822"/>
  <c r="O823" s="1"/>
  <c r="M899" i="2" l="1"/>
  <c r="P901"/>
  <c r="N900"/>
  <c r="Q902"/>
  <c r="S822" i="1"/>
  <c r="L822" s="1"/>
  <c r="P824"/>
  <c r="Q825" s="1"/>
  <c r="N823"/>
  <c r="O824" s="1"/>
  <c r="S899" i="2" l="1"/>
  <c r="L899" s="1"/>
  <c r="M900" s="1"/>
  <c r="O901"/>
  <c r="P902"/>
  <c r="Q903" s="1"/>
  <c r="M823" i="1"/>
  <c r="N824" s="1"/>
  <c r="P825"/>
  <c r="S900" i="2" l="1"/>
  <c r="N901"/>
  <c r="O902" s="1"/>
  <c r="L900"/>
  <c r="M901" s="1"/>
  <c r="O825" i="1"/>
  <c r="P826" s="1"/>
  <c r="S823"/>
  <c r="L823" s="1"/>
  <c r="Q826"/>
  <c r="S901" i="2" l="1"/>
  <c r="N902"/>
  <c r="O903" s="1"/>
  <c r="L901"/>
  <c r="P903"/>
  <c r="Q827" i="1"/>
  <c r="M824"/>
  <c r="M902" i="2" l="1"/>
  <c r="P904"/>
  <c r="Q904"/>
  <c r="Q905" s="1"/>
  <c r="N903"/>
  <c r="O904" s="1"/>
  <c r="S824" i="1"/>
  <c r="L824" s="1"/>
  <c r="N825"/>
  <c r="S902" i="2" l="1"/>
  <c r="L902" s="1"/>
  <c r="P905"/>
  <c r="O826" i="1"/>
  <c r="M825"/>
  <c r="Q906" i="2" l="1"/>
  <c r="M903"/>
  <c r="P827" i="1"/>
  <c r="S825"/>
  <c r="L825" s="1"/>
  <c r="M826" s="1"/>
  <c r="N826"/>
  <c r="S903" i="2" l="1"/>
  <c r="L903" s="1"/>
  <c r="N904"/>
  <c r="S826" i="1"/>
  <c r="N827"/>
  <c r="O827"/>
  <c r="P828"/>
  <c r="Q828"/>
  <c r="L826"/>
  <c r="O905" i="2" l="1"/>
  <c r="M904"/>
  <c r="Q829" i="1"/>
  <c r="O828"/>
  <c r="P829" s="1"/>
  <c r="M827"/>
  <c r="N828" s="1"/>
  <c r="P906" i="2" l="1"/>
  <c r="S904"/>
  <c r="L904" s="1"/>
  <c r="M905" s="1"/>
  <c r="N905"/>
  <c r="Q830" i="1"/>
  <c r="O829"/>
  <c r="P830" s="1"/>
  <c r="Q831" s="1"/>
  <c r="S827"/>
  <c r="L827" s="1"/>
  <c r="S905" i="2" l="1"/>
  <c r="L905" s="1"/>
  <c r="N906"/>
  <c r="O906"/>
  <c r="O907" s="1"/>
  <c r="Q907"/>
  <c r="M828" i="1"/>
  <c r="M906" i="2" l="1"/>
  <c r="N907" s="1"/>
  <c r="P907"/>
  <c r="P908" s="1"/>
  <c r="S828" i="1"/>
  <c r="L828" s="1"/>
  <c r="M829" s="1"/>
  <c r="N829"/>
  <c r="Q908" i="2" l="1"/>
  <c r="Q909" s="1"/>
  <c r="S906"/>
  <c r="L906" s="1"/>
  <c r="O908"/>
  <c r="P909" s="1"/>
  <c r="S829" i="1"/>
  <c r="L829" s="1"/>
  <c r="M830" s="1"/>
  <c r="N830"/>
  <c r="O830"/>
  <c r="M907" i="2" l="1"/>
  <c r="Q910"/>
  <c r="S830" i="1"/>
  <c r="N831"/>
  <c r="O831"/>
  <c r="P831"/>
  <c r="L830"/>
  <c r="M831" s="1"/>
  <c r="S907" i="2" l="1"/>
  <c r="L907" s="1"/>
  <c r="M908" s="1"/>
  <c r="N908"/>
  <c r="S831" i="1"/>
  <c r="P832"/>
  <c r="Q832"/>
  <c r="N832"/>
  <c r="L831"/>
  <c r="M832" s="1"/>
  <c r="O832"/>
  <c r="O833" s="1"/>
  <c r="S908" i="2" l="1"/>
  <c r="L908" s="1"/>
  <c r="M909" s="1"/>
  <c r="N909"/>
  <c r="O909"/>
  <c r="Q833" i="1"/>
  <c r="S832"/>
  <c r="L832" s="1"/>
  <c r="M833" s="1"/>
  <c r="N833"/>
  <c r="P833"/>
  <c r="P834" s="1"/>
  <c r="S909" i="2" l="1"/>
  <c r="N910"/>
  <c r="O910"/>
  <c r="P910"/>
  <c r="L909"/>
  <c r="M910" s="1"/>
  <c r="Q834" i="1"/>
  <c r="Q835" s="1"/>
  <c r="O834"/>
  <c r="S833"/>
  <c r="L833" s="1"/>
  <c r="N834"/>
  <c r="S910" i="2" l="1"/>
  <c r="P911"/>
  <c r="Q911"/>
  <c r="N911"/>
  <c r="L910"/>
  <c r="M911" s="1"/>
  <c r="O911"/>
  <c r="O912" s="1"/>
  <c r="P835" i="1"/>
  <c r="Q836" s="1"/>
  <c r="M834"/>
  <c r="N835" s="1"/>
  <c r="O835"/>
  <c r="P836" s="1"/>
  <c r="S911" i="2" l="1"/>
  <c r="N912"/>
  <c r="O913" s="1"/>
  <c r="P912"/>
  <c r="L911"/>
  <c r="M912" s="1"/>
  <c r="Q912"/>
  <c r="Q913" s="1"/>
  <c r="Q837" i="1"/>
  <c r="S834"/>
  <c r="L834" s="1"/>
  <c r="O836"/>
  <c r="S912" i="2" l="1"/>
  <c r="P913"/>
  <c r="P914" s="1"/>
  <c r="L912"/>
  <c r="M913" s="1"/>
  <c r="N913"/>
  <c r="M835" i="1"/>
  <c r="P837"/>
  <c r="S913" i="2" l="1"/>
  <c r="N914"/>
  <c r="O914"/>
  <c r="L913"/>
  <c r="M914" s="1"/>
  <c r="Q914"/>
  <c r="Q915" s="1"/>
  <c r="S835" i="1"/>
  <c r="L835" s="1"/>
  <c r="N836"/>
  <c r="Q838"/>
  <c r="O915" i="2" l="1"/>
  <c r="S914"/>
  <c r="N915"/>
  <c r="L914"/>
  <c r="M915" s="1"/>
  <c r="P915"/>
  <c r="P916" s="1"/>
  <c r="O837" i="1"/>
  <c r="M836"/>
  <c r="O916" i="2" l="1"/>
  <c r="S915"/>
  <c r="Q916"/>
  <c r="Q917" s="1"/>
  <c r="L915"/>
  <c r="M916" s="1"/>
  <c r="N916"/>
  <c r="S836" i="1"/>
  <c r="L836" s="1"/>
  <c r="M837" s="1"/>
  <c r="N837"/>
  <c r="O838" s="1"/>
  <c r="P838"/>
  <c r="S916" i="2" l="1"/>
  <c r="L916" s="1"/>
  <c r="M917" s="1"/>
  <c r="N917"/>
  <c r="O917"/>
  <c r="P917"/>
  <c r="S837" i="1"/>
  <c r="P839"/>
  <c r="Q839"/>
  <c r="N838"/>
  <c r="O839" s="1"/>
  <c r="L837"/>
  <c r="P918" i="2" l="1"/>
  <c r="S917"/>
  <c r="O918"/>
  <c r="N918"/>
  <c r="L917"/>
  <c r="M918" s="1"/>
  <c r="Q918"/>
  <c r="Q840" i="1"/>
  <c r="P840"/>
  <c r="M838"/>
  <c r="N839" s="1"/>
  <c r="Q919" i="2" l="1"/>
  <c r="P919"/>
  <c r="S918"/>
  <c r="Q920"/>
  <c r="N919"/>
  <c r="L918"/>
  <c r="O919"/>
  <c r="O920" s="1"/>
  <c r="Q841" i="1"/>
  <c r="O840"/>
  <c r="P841" s="1"/>
  <c r="S838"/>
  <c r="L838" s="1"/>
  <c r="P920" i="2" l="1"/>
  <c r="P921" s="1"/>
  <c r="M919"/>
  <c r="Q842" i="1"/>
  <c r="M839"/>
  <c r="Q921" i="2" l="1"/>
  <c r="Q922" s="1"/>
  <c r="S919"/>
  <c r="L919" s="1"/>
  <c r="M920" s="1"/>
  <c r="N920"/>
  <c r="S839" i="1"/>
  <c r="L839" s="1"/>
  <c r="M840" s="1"/>
  <c r="N840"/>
  <c r="S920" i="2" l="1"/>
  <c r="N921"/>
  <c r="O921"/>
  <c r="L920"/>
  <c r="S840" i="1"/>
  <c r="L840" s="1"/>
  <c r="M841" s="1"/>
  <c r="N841"/>
  <c r="O841"/>
  <c r="M921" i="2" l="1"/>
  <c r="O922"/>
  <c r="P922"/>
  <c r="S841" i="1"/>
  <c r="N842"/>
  <c r="O842"/>
  <c r="P842"/>
  <c r="L841"/>
  <c r="M842" s="1"/>
  <c r="P923" i="2" l="1"/>
  <c r="Q923"/>
  <c r="Q924" s="1"/>
  <c r="S921"/>
  <c r="L921" s="1"/>
  <c r="N922"/>
  <c r="O923" s="1"/>
  <c r="S842" i="1"/>
  <c r="P843"/>
  <c r="Q843"/>
  <c r="N843"/>
  <c r="L842"/>
  <c r="M843" s="1"/>
  <c r="O843"/>
  <c r="O844" s="1"/>
  <c r="M922" i="2" l="1"/>
  <c r="P924"/>
  <c r="N923"/>
  <c r="Q925"/>
  <c r="S843" i="1"/>
  <c r="N844"/>
  <c r="O845" s="1"/>
  <c r="P844"/>
  <c r="L843"/>
  <c r="M844" s="1"/>
  <c r="Q844"/>
  <c r="Q845" s="1"/>
  <c r="S922" i="2" l="1"/>
  <c r="L922" s="1"/>
  <c r="M923" s="1"/>
  <c r="O924"/>
  <c r="P925"/>
  <c r="Q926" s="1"/>
  <c r="S844" i="1"/>
  <c r="P845"/>
  <c r="P846" s="1"/>
  <c r="L844"/>
  <c r="N845"/>
  <c r="S923" i="2" l="1"/>
  <c r="N924"/>
  <c r="O925" s="1"/>
  <c r="L923"/>
  <c r="M924" s="1"/>
  <c r="Q846" i="1"/>
  <c r="Q847" s="1"/>
  <c r="O846"/>
  <c r="P847" s="1"/>
  <c r="M845"/>
  <c r="S924" i="2" l="1"/>
  <c r="N925"/>
  <c r="O926" s="1"/>
  <c r="L924"/>
  <c r="P926"/>
  <c r="Q848" i="1"/>
  <c r="S845"/>
  <c r="L845" s="1"/>
  <c r="N846"/>
  <c r="O847" s="1"/>
  <c r="M925" i="2" l="1"/>
  <c r="N926" s="1"/>
  <c r="O927" s="1"/>
  <c r="P927"/>
  <c r="Q927"/>
  <c r="Q928" s="1"/>
  <c r="P848" i="1"/>
  <c r="Q849" s="1"/>
  <c r="M846"/>
  <c r="N847" s="1"/>
  <c r="S925" i="2" l="1"/>
  <c r="L925" s="1"/>
  <c r="P928"/>
  <c r="O848" i="1"/>
  <c r="S846"/>
  <c r="L846" s="1"/>
  <c r="P849"/>
  <c r="Q850" s="1"/>
  <c r="Q929" i="2" l="1"/>
  <c r="M926"/>
  <c r="M847" i="1"/>
  <c r="S926" i="2" l="1"/>
  <c r="L926" s="1"/>
  <c r="N927"/>
  <c r="S847" i="1"/>
  <c r="L847" s="1"/>
  <c r="M848" s="1"/>
  <c r="N848"/>
  <c r="O928" i="2" l="1"/>
  <c r="M927"/>
  <c r="S848" i="1"/>
  <c r="N849"/>
  <c r="O849"/>
  <c r="L848"/>
  <c r="M849" s="1"/>
  <c r="P929" i="2" l="1"/>
  <c r="S927"/>
  <c r="L927" s="1"/>
  <c r="M928" s="1"/>
  <c r="N928"/>
  <c r="S849" i="1"/>
  <c r="N850"/>
  <c r="O850"/>
  <c r="P850"/>
  <c r="L849"/>
  <c r="M850" s="1"/>
  <c r="S928" i="2" l="1"/>
  <c r="N929"/>
  <c r="O929"/>
  <c r="P930"/>
  <c r="Q930"/>
  <c r="L928"/>
  <c r="S850" i="1"/>
  <c r="P851"/>
  <c r="Q851"/>
  <c r="N851"/>
  <c r="L850"/>
  <c r="M851" s="1"/>
  <c r="O851"/>
  <c r="O852" s="1"/>
  <c r="Q931" i="2" l="1"/>
  <c r="O930"/>
  <c r="P931" s="1"/>
  <c r="Q932" s="1"/>
  <c r="M929"/>
  <c r="N930" s="1"/>
  <c r="Q852" i="1"/>
  <c r="S851"/>
  <c r="L851" s="1"/>
  <c r="M852" s="1"/>
  <c r="N852"/>
  <c r="P852"/>
  <c r="P853" s="1"/>
  <c r="O931" i="2" l="1"/>
  <c r="S929"/>
  <c r="L929" s="1"/>
  <c r="P932"/>
  <c r="Q933" s="1"/>
  <c r="Q853" i="1"/>
  <c r="Q854" s="1"/>
  <c r="O853"/>
  <c r="S852"/>
  <c r="L852" s="1"/>
  <c r="M853" s="1"/>
  <c r="N853"/>
  <c r="M930" i="2" l="1"/>
  <c r="P854" i="1"/>
  <c r="S853"/>
  <c r="L853" s="1"/>
  <c r="M854" s="1"/>
  <c r="N854"/>
  <c r="O854"/>
  <c r="Q855"/>
  <c r="S930" i="2" l="1"/>
  <c r="L930" s="1"/>
  <c r="M931" s="1"/>
  <c r="N931"/>
  <c r="O855" i="1"/>
  <c r="S854"/>
  <c r="N855"/>
  <c r="L854"/>
  <c r="M855" s="1"/>
  <c r="P855"/>
  <c r="P856" s="1"/>
  <c r="S931" i="2" l="1"/>
  <c r="N932"/>
  <c r="O932"/>
  <c r="L931"/>
  <c r="O856" i="1"/>
  <c r="S855"/>
  <c r="Q856"/>
  <c r="Q857" s="1"/>
  <c r="L855"/>
  <c r="M856" s="1"/>
  <c r="N856"/>
  <c r="M932" i="2" l="1"/>
  <c r="O933"/>
  <c r="P933"/>
  <c r="S856" i="1"/>
  <c r="L856" s="1"/>
  <c r="M857" s="1"/>
  <c r="N857"/>
  <c r="O857"/>
  <c r="P857"/>
  <c r="P934" i="2" l="1"/>
  <c r="Q934"/>
  <c r="S932"/>
  <c r="L932" s="1"/>
  <c r="N933"/>
  <c r="O934" s="1"/>
  <c r="P858" i="1"/>
  <c r="S857"/>
  <c r="L857" s="1"/>
  <c r="M858" s="1"/>
  <c r="O858"/>
  <c r="N858"/>
  <c r="Q858"/>
  <c r="Q859" s="1"/>
  <c r="Q935" i="2" l="1"/>
  <c r="M933"/>
  <c r="P935"/>
  <c r="N934"/>
  <c r="Q936"/>
  <c r="S858" i="1"/>
  <c r="P859"/>
  <c r="P860" s="1"/>
  <c r="O859"/>
  <c r="L858"/>
  <c r="M859" s="1"/>
  <c r="N859"/>
  <c r="S933" i="2" l="1"/>
  <c r="L933" s="1"/>
  <c r="M934" s="1"/>
  <c r="O935"/>
  <c r="P936"/>
  <c r="Q937" s="1"/>
  <c r="S859" i="1"/>
  <c r="N860"/>
  <c r="O860"/>
  <c r="Q860"/>
  <c r="Q861" s="1"/>
  <c r="L859"/>
  <c r="M860" s="1"/>
  <c r="S934" i="2" l="1"/>
  <c r="N935"/>
  <c r="O936" s="1"/>
  <c r="L934"/>
  <c r="M935" s="1"/>
  <c r="P861" i="1"/>
  <c r="O861"/>
  <c r="P862" s="1"/>
  <c r="S860"/>
  <c r="Q862"/>
  <c r="N861"/>
  <c r="L860"/>
  <c r="M861" s="1"/>
  <c r="O862"/>
  <c r="S935" i="2" l="1"/>
  <c r="N936"/>
  <c r="O937" s="1"/>
  <c r="L935"/>
  <c r="P937"/>
  <c r="Q863" i="1"/>
  <c r="S861"/>
  <c r="N862"/>
  <c r="O863" s="1"/>
  <c r="P863"/>
  <c r="L861"/>
  <c r="M862" s="1"/>
  <c r="Q864"/>
  <c r="M936" i="2" l="1"/>
  <c r="N937" s="1"/>
  <c r="O938" s="1"/>
  <c r="P938"/>
  <c r="Q938"/>
  <c r="Q939" s="1"/>
  <c r="S862" i="1"/>
  <c r="P864"/>
  <c r="L862"/>
  <c r="M863" s="1"/>
  <c r="N863"/>
  <c r="S936" i="2" l="1"/>
  <c r="L936" s="1"/>
  <c r="P939"/>
  <c r="S863" i="1"/>
  <c r="L863" s="1"/>
  <c r="M864" s="1"/>
  <c r="N864"/>
  <c r="O864"/>
  <c r="Q865"/>
  <c r="Q940" i="2" l="1"/>
  <c r="M937"/>
  <c r="O865" i="1"/>
  <c r="S864"/>
  <c r="N865"/>
  <c r="L864"/>
  <c r="M865" s="1"/>
  <c r="P865"/>
  <c r="P866" s="1"/>
  <c r="S937" i="2" l="1"/>
  <c r="L937" s="1"/>
  <c r="N938"/>
  <c r="O866" i="1"/>
  <c r="S865"/>
  <c r="Q866"/>
  <c r="Q867" s="1"/>
  <c r="L865"/>
  <c r="M866" s="1"/>
  <c r="N866"/>
  <c r="O939" i="2" l="1"/>
  <c r="M938"/>
  <c r="P867" i="1"/>
  <c r="Q868" s="1"/>
  <c r="S866"/>
  <c r="N867"/>
  <c r="O867"/>
  <c r="L866"/>
  <c r="M867" s="1"/>
  <c r="P940" i="2" l="1"/>
  <c r="S938"/>
  <c r="L938" s="1"/>
  <c r="M939" s="1"/>
  <c r="N939"/>
  <c r="P868" i="1"/>
  <c r="O868"/>
  <c r="P869" s="1"/>
  <c r="S867"/>
  <c r="N868"/>
  <c r="O869" s="1"/>
  <c r="L867"/>
  <c r="M868" s="1"/>
  <c r="Q869"/>
  <c r="S939" i="2" l="1"/>
  <c r="N940"/>
  <c r="O940"/>
  <c r="Q941"/>
  <c r="L939"/>
  <c r="Q870" i="1"/>
  <c r="S868"/>
  <c r="P870"/>
  <c r="Q871" s="1"/>
  <c r="L868"/>
  <c r="N869"/>
  <c r="O941" i="2" l="1"/>
  <c r="P941"/>
  <c r="Q942" s="1"/>
  <c r="M940"/>
  <c r="N941" s="1"/>
  <c r="O870" i="1"/>
  <c r="P871" s="1"/>
  <c r="M869"/>
  <c r="P942" i="2" l="1"/>
  <c r="Q943" s="1"/>
  <c r="O942"/>
  <c r="S940"/>
  <c r="L940" s="1"/>
  <c r="P943"/>
  <c r="Q872" i="1"/>
  <c r="S869"/>
  <c r="L869" s="1"/>
  <c r="M870" s="1"/>
  <c r="N870"/>
  <c r="O871"/>
  <c r="Q944" i="2" l="1"/>
  <c r="M941"/>
  <c r="S870" i="1"/>
  <c r="L870" s="1"/>
  <c r="M871" s="1"/>
  <c r="N871"/>
  <c r="O872" s="1"/>
  <c r="P872"/>
  <c r="Q873" s="1"/>
  <c r="S941" i="2" l="1"/>
  <c r="L941" s="1"/>
  <c r="M942" s="1"/>
  <c r="N942"/>
  <c r="S871" i="1"/>
  <c r="P873"/>
  <c r="Q874" s="1"/>
  <c r="L871"/>
  <c r="N872"/>
  <c r="S942" i="2" l="1"/>
  <c r="L942" s="1"/>
  <c r="M943" s="1"/>
  <c r="N943"/>
  <c r="O943"/>
  <c r="O873" i="1"/>
  <c r="P874" s="1"/>
  <c r="Q875" s="1"/>
  <c r="M872"/>
  <c r="N873" s="1"/>
  <c r="S943" i="2" l="1"/>
  <c r="N944"/>
  <c r="O944"/>
  <c r="P944"/>
  <c r="L943"/>
  <c r="M944" s="1"/>
  <c r="O874" i="1"/>
  <c r="P875" s="1"/>
  <c r="Q876" s="1"/>
  <c r="S872"/>
  <c r="L872" s="1"/>
  <c r="S944" i="2" l="1"/>
  <c r="P945"/>
  <c r="Q945"/>
  <c r="N945"/>
  <c r="L944"/>
  <c r="M945" s="1"/>
  <c r="O945"/>
  <c r="O946" s="1"/>
  <c r="M873" i="1"/>
  <c r="S945" i="2" l="1"/>
  <c r="N946"/>
  <c r="O947" s="1"/>
  <c r="P946"/>
  <c r="L945"/>
  <c r="M946" s="1"/>
  <c r="Q946"/>
  <c r="Q947" s="1"/>
  <c r="S873" i="1"/>
  <c r="L873" s="1"/>
  <c r="M874" s="1"/>
  <c r="N874"/>
  <c r="S946" i="2" l="1"/>
  <c r="P947"/>
  <c r="P948" s="1"/>
  <c r="L946"/>
  <c r="M947" s="1"/>
  <c r="N947"/>
  <c r="S874" i="1"/>
  <c r="L874" s="1"/>
  <c r="M875" s="1"/>
  <c r="N875"/>
  <c r="O875"/>
  <c r="S947" i="2" l="1"/>
  <c r="L947" s="1"/>
  <c r="M948" s="1"/>
  <c r="N948"/>
  <c r="O948"/>
  <c r="O949" s="1"/>
  <c r="Q948"/>
  <c r="Q949" s="1"/>
  <c r="S875" i="1"/>
  <c r="N876"/>
  <c r="O876"/>
  <c r="P876"/>
  <c r="L875"/>
  <c r="M876" s="1"/>
  <c r="S948" i="2" l="1"/>
  <c r="N949"/>
  <c r="L948"/>
  <c r="M949" s="1"/>
  <c r="P949"/>
  <c r="P950" s="1"/>
  <c r="S876" i="1"/>
  <c r="P877"/>
  <c r="Q877"/>
  <c r="N877"/>
  <c r="L876"/>
  <c r="M877" s="1"/>
  <c r="O877"/>
  <c r="O878" s="1"/>
  <c r="O950" i="2" l="1"/>
  <c r="S949"/>
  <c r="Q950"/>
  <c r="Q951" s="1"/>
  <c r="L949"/>
  <c r="M950" s="1"/>
  <c r="N950"/>
  <c r="Q878" i="1"/>
  <c r="S877"/>
  <c r="L877" s="1"/>
  <c r="M878" s="1"/>
  <c r="N878"/>
  <c r="P878"/>
  <c r="S950" i="2" l="1"/>
  <c r="L950" s="1"/>
  <c r="M951" s="1"/>
  <c r="N951"/>
  <c r="O951"/>
  <c r="P951"/>
  <c r="P879" i="1"/>
  <c r="Q879"/>
  <c r="Q880" s="1"/>
  <c r="O879"/>
  <c r="S878"/>
  <c r="L878" s="1"/>
  <c r="N879"/>
  <c r="P952" i="2" l="1"/>
  <c r="S951"/>
  <c r="O952"/>
  <c r="N952"/>
  <c r="L951"/>
  <c r="M952" s="1"/>
  <c r="Q952"/>
  <c r="Q953" s="1"/>
  <c r="P880" i="1"/>
  <c r="Q881" s="1"/>
  <c r="O880"/>
  <c r="M879"/>
  <c r="P953" i="2" l="1"/>
  <c r="S952"/>
  <c r="L952" s="1"/>
  <c r="Q954"/>
  <c r="N953"/>
  <c r="O953"/>
  <c r="O954" s="1"/>
  <c r="P881" i="1"/>
  <c r="Q882" s="1"/>
  <c r="S879"/>
  <c r="L879" s="1"/>
  <c r="N880"/>
  <c r="P954" i="2" l="1"/>
  <c r="P955" s="1"/>
  <c r="M953"/>
  <c r="M880" i="1"/>
  <c r="N881" s="1"/>
  <c r="O881"/>
  <c r="Q955" i="2" l="1"/>
  <c r="Q956" s="1"/>
  <c r="S953"/>
  <c r="L953" s="1"/>
  <c r="M954" s="1"/>
  <c r="N954"/>
  <c r="O882" i="1"/>
  <c r="P882"/>
  <c r="S880"/>
  <c r="L880" s="1"/>
  <c r="S954" i="2" l="1"/>
  <c r="L954" s="1"/>
  <c r="M955" s="1"/>
  <c r="N955"/>
  <c r="O955"/>
  <c r="P883" i="1"/>
  <c r="Q883"/>
  <c r="M881"/>
  <c r="S955" i="2" l="1"/>
  <c r="N956"/>
  <c r="O956"/>
  <c r="P956"/>
  <c r="L955"/>
  <c r="M956" s="1"/>
  <c r="Q884" i="1"/>
  <c r="S881"/>
  <c r="L881" s="1"/>
  <c r="M882" s="1"/>
  <c r="N882"/>
  <c r="S956" i="2" l="1"/>
  <c r="P957"/>
  <c r="Q957"/>
  <c r="N957"/>
  <c r="L956"/>
  <c r="M957" s="1"/>
  <c r="O957"/>
  <c r="O958" s="1"/>
  <c r="S882" i="1"/>
  <c r="L882" s="1"/>
  <c r="M883" s="1"/>
  <c r="N883"/>
  <c r="O883"/>
  <c r="Q958" i="2" l="1"/>
  <c r="S957"/>
  <c r="L957" s="1"/>
  <c r="M958" s="1"/>
  <c r="N958"/>
  <c r="P958"/>
  <c r="P959" s="1"/>
  <c r="S883" i="1"/>
  <c r="N884"/>
  <c r="O884"/>
  <c r="P884"/>
  <c r="L883"/>
  <c r="M884" s="1"/>
  <c r="Q959" i="2" l="1"/>
  <c r="Q960" s="1"/>
  <c r="O959"/>
  <c r="S958"/>
  <c r="P960"/>
  <c r="L958"/>
  <c r="M959" s="1"/>
  <c r="N959"/>
  <c r="S884" i="1"/>
  <c r="P885"/>
  <c r="Q885"/>
  <c r="N885"/>
  <c r="L884"/>
  <c r="M885" s="1"/>
  <c r="O885"/>
  <c r="O886" s="1"/>
  <c r="S959" i="2" l="1"/>
  <c r="L959" s="1"/>
  <c r="M960" s="1"/>
  <c r="N960"/>
  <c r="O960"/>
  <c r="Q961"/>
  <c r="Q886" i="1"/>
  <c r="S885"/>
  <c r="L885" s="1"/>
  <c r="M886" s="1"/>
  <c r="N886"/>
  <c r="P886"/>
  <c r="P887" s="1"/>
  <c r="O961" i="2" l="1"/>
  <c r="S960"/>
  <c r="N961"/>
  <c r="L960"/>
  <c r="M961" s="1"/>
  <c r="P961"/>
  <c r="P962" s="1"/>
  <c r="Q887" i="1"/>
  <c r="Q888" s="1"/>
  <c r="O887"/>
  <c r="S886"/>
  <c r="L886" s="1"/>
  <c r="M887" s="1"/>
  <c r="N887"/>
  <c r="O962" i="2" l="1"/>
  <c r="S961"/>
  <c r="Q962"/>
  <c r="Q963" s="1"/>
  <c r="L961"/>
  <c r="M962" s="1"/>
  <c r="N962"/>
  <c r="P888" i="1"/>
  <c r="S887"/>
  <c r="L887" s="1"/>
  <c r="M888" s="1"/>
  <c r="N888"/>
  <c r="O888"/>
  <c r="Q889"/>
  <c r="S962" i="2" l="1"/>
  <c r="L962" s="1"/>
  <c r="M963" s="1"/>
  <c r="N963"/>
  <c r="O963"/>
  <c r="P963"/>
  <c r="O889" i="1"/>
  <c r="S888"/>
  <c r="N889"/>
  <c r="L888"/>
  <c r="M889" s="1"/>
  <c r="P889"/>
  <c r="P890" s="1"/>
  <c r="P964" i="2" l="1"/>
  <c r="S963"/>
  <c r="O964"/>
  <c r="O965" s="1"/>
  <c r="N964"/>
  <c r="L963"/>
  <c r="M964" s="1"/>
  <c r="Q964"/>
  <c r="O890" i="1"/>
  <c r="S889"/>
  <c r="Q890"/>
  <c r="Q891" s="1"/>
  <c r="L889"/>
  <c r="M890" s="1"/>
  <c r="N890"/>
  <c r="Q965" i="2" l="1"/>
  <c r="S964"/>
  <c r="P965"/>
  <c r="P966" s="1"/>
  <c r="L964"/>
  <c r="M965" s="1"/>
  <c r="N965"/>
  <c r="S890" i="1"/>
  <c r="L890" s="1"/>
  <c r="M891" s="1"/>
  <c r="N891"/>
  <c r="O891"/>
  <c r="P891"/>
  <c r="S965" i="2" l="1"/>
  <c r="N966"/>
  <c r="O966"/>
  <c r="Q966"/>
  <c r="Q967" s="1"/>
  <c r="L965"/>
  <c r="M966" s="1"/>
  <c r="P892" i="1"/>
  <c r="S891"/>
  <c r="O892"/>
  <c r="N892"/>
  <c r="L891"/>
  <c r="M892" s="1"/>
  <c r="Q892"/>
  <c r="P967" i="2" l="1"/>
  <c r="Q968" s="1"/>
  <c r="S966"/>
  <c r="N967"/>
  <c r="L966"/>
  <c r="M967" s="1"/>
  <c r="O967"/>
  <c r="O893" i="1"/>
  <c r="Q893"/>
  <c r="S892"/>
  <c r="P893"/>
  <c r="P894" s="1"/>
  <c r="L892"/>
  <c r="M893" s="1"/>
  <c r="N893"/>
  <c r="O968" i="2" l="1"/>
  <c r="S967"/>
  <c r="P968"/>
  <c r="P969" s="1"/>
  <c r="L967"/>
  <c r="M968" s="1"/>
  <c r="N968"/>
  <c r="Q894" i="1"/>
  <c r="Q895" s="1"/>
  <c r="S893"/>
  <c r="N894"/>
  <c r="L893"/>
  <c r="M894" s="1"/>
  <c r="O894"/>
  <c r="O895" s="1"/>
  <c r="S968" i="2" l="1"/>
  <c r="N969"/>
  <c r="Q969"/>
  <c r="Q970" s="1"/>
  <c r="O969"/>
  <c r="O970" s="1"/>
  <c r="L968"/>
  <c r="M969" s="1"/>
  <c r="S894" i="1"/>
  <c r="N895"/>
  <c r="L894"/>
  <c r="P895"/>
  <c r="P970" i="2" l="1"/>
  <c r="P971" s="1"/>
  <c r="S969"/>
  <c r="N970"/>
  <c r="L969"/>
  <c r="M970" s="1"/>
  <c r="Q971"/>
  <c r="Q972" s="1"/>
  <c r="O896" i="1"/>
  <c r="M895"/>
  <c r="N896" s="1"/>
  <c r="O897" s="1"/>
  <c r="P896"/>
  <c r="Q896"/>
  <c r="Q897" s="1"/>
  <c r="S970" i="2" l="1"/>
  <c r="N971"/>
  <c r="L970"/>
  <c r="O971"/>
  <c r="S895" i="1"/>
  <c r="L895" s="1"/>
  <c r="P897"/>
  <c r="P898" s="1"/>
  <c r="M971" i="2" l="1"/>
  <c r="O972"/>
  <c r="P972"/>
  <c r="N972"/>
  <c r="Q898" i="1"/>
  <c r="Q899" s="1"/>
  <c r="M896"/>
  <c r="O973" i="2" l="1"/>
  <c r="P973"/>
  <c r="Q973"/>
  <c r="Q974" s="1"/>
  <c r="S971"/>
  <c r="L971" s="1"/>
  <c r="S896" i="1"/>
  <c r="L896" s="1"/>
  <c r="N897"/>
  <c r="M972" i="2" l="1"/>
  <c r="P974"/>
  <c r="Q975" s="1"/>
  <c r="O898" i="1"/>
  <c r="M897"/>
  <c r="S972" i="2" l="1"/>
  <c r="L972" s="1"/>
  <c r="N973"/>
  <c r="P899" i="1"/>
  <c r="S897"/>
  <c r="L897" s="1"/>
  <c r="M898" s="1"/>
  <c r="N898"/>
  <c r="O974" i="2" l="1"/>
  <c r="M973"/>
  <c r="S898" i="1"/>
  <c r="N899"/>
  <c r="O899"/>
  <c r="P900"/>
  <c r="Q900"/>
  <c r="L898"/>
  <c r="P975" i="2" l="1"/>
  <c r="S973"/>
  <c r="L973" s="1"/>
  <c r="M974" s="1"/>
  <c r="N974"/>
  <c r="Q901" i="1"/>
  <c r="O900"/>
  <c r="P901" s="1"/>
  <c r="M899"/>
  <c r="S974" i="2" l="1"/>
  <c r="N975"/>
  <c r="O975"/>
  <c r="P976"/>
  <c r="Q976"/>
  <c r="L974"/>
  <c r="Q902" i="1"/>
  <c r="S899"/>
  <c r="L899" s="1"/>
  <c r="N900"/>
  <c r="Q977" i="2" l="1"/>
  <c r="M975"/>
  <c r="N976" s="1"/>
  <c r="O976"/>
  <c r="O901" i="1"/>
  <c r="M900"/>
  <c r="S975" i="2" l="1"/>
  <c r="L975" s="1"/>
  <c r="O977"/>
  <c r="P977"/>
  <c r="P902" i="1"/>
  <c r="S900"/>
  <c r="L900" s="1"/>
  <c r="M901" s="1"/>
  <c r="N901"/>
  <c r="P978" i="2" l="1"/>
  <c r="Q978"/>
  <c r="M976"/>
  <c r="S901" i="1"/>
  <c r="N902"/>
  <c r="O902"/>
  <c r="P903"/>
  <c r="Q903"/>
  <c r="L901"/>
  <c r="Q979" i="2" l="1"/>
  <c r="S976"/>
  <c r="L976" s="1"/>
  <c r="N977"/>
  <c r="Q904" i="1"/>
  <c r="O903"/>
  <c r="P904" s="1"/>
  <c r="M902"/>
  <c r="N903" s="1"/>
  <c r="O978" i="2" l="1"/>
  <c r="M977"/>
  <c r="Q905" i="1"/>
  <c r="O904"/>
  <c r="P905" s="1"/>
  <c r="S902"/>
  <c r="L902" s="1"/>
  <c r="P979" i="2" l="1"/>
  <c r="S977"/>
  <c r="L977" s="1"/>
  <c r="M978" s="1"/>
  <c r="N978"/>
  <c r="Q906" i="1"/>
  <c r="M903"/>
  <c r="S978" i="2" l="1"/>
  <c r="N979"/>
  <c r="O979"/>
  <c r="P980"/>
  <c r="Q980"/>
  <c r="L978"/>
  <c r="S903" i="1"/>
  <c r="L903" s="1"/>
  <c r="M904" s="1"/>
  <c r="N904"/>
  <c r="Q981" i="2" l="1"/>
  <c r="O980"/>
  <c r="P981" s="1"/>
  <c r="M979"/>
  <c r="N980" s="1"/>
  <c r="S904" i="1"/>
  <c r="L904" s="1"/>
  <c r="M905" s="1"/>
  <c r="N905"/>
  <c r="O905"/>
  <c r="Q982" i="2" l="1"/>
  <c r="O981"/>
  <c r="S979"/>
  <c r="L979" s="1"/>
  <c r="M980" s="1"/>
  <c r="N981" s="1"/>
  <c r="P982"/>
  <c r="Q983" s="1"/>
  <c r="S905" i="1"/>
  <c r="N906"/>
  <c r="O906"/>
  <c r="P906"/>
  <c r="L905"/>
  <c r="M906" s="1"/>
  <c r="S980" i="2" l="1"/>
  <c r="L980" s="1"/>
  <c r="O982"/>
  <c r="S906" i="1"/>
  <c r="P907"/>
  <c r="Q907"/>
  <c r="N907"/>
  <c r="L906"/>
  <c r="M907" s="1"/>
  <c r="O907"/>
  <c r="O908" s="1"/>
  <c r="M981" i="2" l="1"/>
  <c r="P983"/>
  <c r="Q908" i="1"/>
  <c r="S907"/>
  <c r="N908"/>
  <c r="P908"/>
  <c r="P909" s="1"/>
  <c r="L907"/>
  <c r="M908" s="1"/>
  <c r="Q909"/>
  <c r="Q910" s="1"/>
  <c r="Q984" i="2" l="1"/>
  <c r="S981"/>
  <c r="L981" s="1"/>
  <c r="N982"/>
  <c r="O909" i="1"/>
  <c r="S908"/>
  <c r="P910"/>
  <c r="Q911" s="1"/>
  <c r="L908"/>
  <c r="N909"/>
  <c r="O983" i="2" l="1"/>
  <c r="M982"/>
  <c r="N983" s="1"/>
  <c r="O910" i="1"/>
  <c r="P911" s="1"/>
  <c r="M909"/>
  <c r="S982" i="2" l="1"/>
  <c r="L982" s="1"/>
  <c r="O984"/>
  <c r="P984"/>
  <c r="Q912" i="1"/>
  <c r="S909"/>
  <c r="L909" s="1"/>
  <c r="M910" s="1"/>
  <c r="N910"/>
  <c r="P985" i="2" l="1"/>
  <c r="Q985"/>
  <c r="Q986" s="1"/>
  <c r="M983"/>
  <c r="S910" i="1"/>
  <c r="N911"/>
  <c r="O911"/>
  <c r="L910"/>
  <c r="S983" i="2" l="1"/>
  <c r="L983" s="1"/>
  <c r="M984" s="1"/>
  <c r="N984"/>
  <c r="M911" i="1"/>
  <c r="O912"/>
  <c r="P912"/>
  <c r="S984" i="2" l="1"/>
  <c r="L984" s="1"/>
  <c r="N985"/>
  <c r="O985"/>
  <c r="P913" i="1"/>
  <c r="Q913"/>
  <c r="Q914" s="1"/>
  <c r="S911"/>
  <c r="L911" s="1"/>
  <c r="N912"/>
  <c r="O913" s="1"/>
  <c r="M985" i="2" l="1"/>
  <c r="O986"/>
  <c r="P986"/>
  <c r="M912" i="1"/>
  <c r="P914"/>
  <c r="Q915" s="1"/>
  <c r="N913"/>
  <c r="P987" i="2" l="1"/>
  <c r="Q987"/>
  <c r="Q988" s="1"/>
  <c r="S985"/>
  <c r="L985" s="1"/>
  <c r="N986"/>
  <c r="O987" s="1"/>
  <c r="S912" i="1"/>
  <c r="L912" s="1"/>
  <c r="M913" s="1"/>
  <c r="O914"/>
  <c r="P915" s="1"/>
  <c r="M986" i="2" l="1"/>
  <c r="P988"/>
  <c r="N987"/>
  <c r="Q989"/>
  <c r="S913" i="1"/>
  <c r="N914"/>
  <c r="O915" s="1"/>
  <c r="Q916"/>
  <c r="L913"/>
  <c r="M914" s="1"/>
  <c r="S986" i="2" l="1"/>
  <c r="L986" s="1"/>
  <c r="M987" s="1"/>
  <c r="O988"/>
  <c r="P989"/>
  <c r="S914" i="1"/>
  <c r="N915"/>
  <c r="O916" s="1"/>
  <c r="L914"/>
  <c r="P916"/>
  <c r="S987" i="2" l="1"/>
  <c r="N988"/>
  <c r="O989" s="1"/>
  <c r="Q990"/>
  <c r="L987"/>
  <c r="M988" s="1"/>
  <c r="P917" i="1"/>
  <c r="M915"/>
  <c r="N916" s="1"/>
  <c r="O917" s="1"/>
  <c r="Q917"/>
  <c r="Q918" s="1"/>
  <c r="S988" i="2" l="1"/>
  <c r="L988" s="1"/>
  <c r="N989"/>
  <c r="P990"/>
  <c r="Q991" s="1"/>
  <c r="S915" i="1"/>
  <c r="L915" s="1"/>
  <c r="M916" s="1"/>
  <c r="P918"/>
  <c r="M989" i="2" l="1"/>
  <c r="N990" s="1"/>
  <c r="O990"/>
  <c r="S916" i="1"/>
  <c r="N917"/>
  <c r="L916"/>
  <c r="Q919"/>
  <c r="O991" i="2" l="1"/>
  <c r="P991"/>
  <c r="S989"/>
  <c r="L989" s="1"/>
  <c r="O918" i="1"/>
  <c r="M917"/>
  <c r="N918" s="1"/>
  <c r="M990" i="2" l="1"/>
  <c r="P992"/>
  <c r="Q992"/>
  <c r="Q993" s="1"/>
  <c r="S917" i="1"/>
  <c r="L917" s="1"/>
  <c r="O919"/>
  <c r="P919"/>
  <c r="S990" i="2" l="1"/>
  <c r="L990" s="1"/>
  <c r="N991"/>
  <c r="P920" i="1"/>
  <c r="Q920"/>
  <c r="M918"/>
  <c r="O992" i="2" l="1"/>
  <c r="M991"/>
  <c r="Q921" i="1"/>
  <c r="S918"/>
  <c r="L918" s="1"/>
  <c r="N919"/>
  <c r="P993" i="2" l="1"/>
  <c r="S991"/>
  <c r="L991" s="1"/>
  <c r="M992" s="1"/>
  <c r="N992"/>
  <c r="O920" i="1"/>
  <c r="M919"/>
  <c r="S992" i="2" l="1"/>
  <c r="L992" s="1"/>
  <c r="N993"/>
  <c r="O993"/>
  <c r="P994" s="1"/>
  <c r="Q994"/>
  <c r="P921" i="1"/>
  <c r="S919"/>
  <c r="L919" s="1"/>
  <c r="M920" s="1"/>
  <c r="N920"/>
  <c r="Q995" i="2" l="1"/>
  <c r="M993"/>
  <c r="N994" s="1"/>
  <c r="O994"/>
  <c r="S920" i="1"/>
  <c r="N921"/>
  <c r="O921"/>
  <c r="P922"/>
  <c r="Q922"/>
  <c r="L920"/>
  <c r="S993" i="2" l="1"/>
  <c r="L993" s="1"/>
  <c r="O995"/>
  <c r="P995"/>
  <c r="Q923" i="1"/>
  <c r="O922"/>
  <c r="P923" s="1"/>
  <c r="M921"/>
  <c r="N922" s="1"/>
  <c r="P996" i="2" l="1"/>
  <c r="Q996"/>
  <c r="M994"/>
  <c r="Q924" i="1"/>
  <c r="O923"/>
  <c r="S921"/>
  <c r="L921" s="1"/>
  <c r="M922" s="1"/>
  <c r="N923" s="1"/>
  <c r="P924"/>
  <c r="Q997" i="2" l="1"/>
  <c r="S994"/>
  <c r="L994" s="1"/>
  <c r="N995"/>
  <c r="Q925" i="1"/>
  <c r="S922"/>
  <c r="L922" s="1"/>
  <c r="O924"/>
  <c r="O996" i="2" l="1"/>
  <c r="M995"/>
  <c r="M923" i="1"/>
  <c r="P925"/>
  <c r="P997" i="2" l="1"/>
  <c r="S995"/>
  <c r="L995" s="1"/>
  <c r="M996" s="1"/>
  <c r="N996"/>
  <c r="S923" i="1"/>
  <c r="L923" s="1"/>
  <c r="N924"/>
  <c r="Q926"/>
  <c r="S996" i="2" l="1"/>
  <c r="L996" s="1"/>
  <c r="N997"/>
  <c r="O997"/>
  <c r="P998" s="1"/>
  <c r="Q998"/>
  <c r="O925" i="1"/>
  <c r="M924"/>
  <c r="Q999" i="2" l="1"/>
  <c r="O998"/>
  <c r="P999" s="1"/>
  <c r="M997"/>
  <c r="S924" i="1"/>
  <c r="L924" s="1"/>
  <c r="M925" s="1"/>
  <c r="P926"/>
  <c r="N925"/>
  <c r="Q1000" i="2" l="1"/>
  <c r="S997"/>
  <c r="L997" s="1"/>
  <c r="N998"/>
  <c r="S925" i="1"/>
  <c r="Q927"/>
  <c r="N926"/>
  <c r="O926"/>
  <c r="L925"/>
  <c r="O999" i="2" l="1"/>
  <c r="M998"/>
  <c r="O927" i="1"/>
  <c r="P927"/>
  <c r="P928" s="1"/>
  <c r="M926"/>
  <c r="P1000" i="2" l="1"/>
  <c r="S998"/>
  <c r="L998" s="1"/>
  <c r="M999" s="1"/>
  <c r="N999"/>
  <c r="Q928" i="1"/>
  <c r="Q929" s="1"/>
  <c r="S926"/>
  <c r="L926" s="1"/>
  <c r="N927"/>
  <c r="S999" i="2" l="1"/>
  <c r="N1000"/>
  <c r="O1000"/>
  <c r="P1001"/>
  <c r="Q1001"/>
  <c r="L999"/>
  <c r="O928" i="1"/>
  <c r="M927"/>
  <c r="Q1002" i="2" l="1"/>
  <c r="O1001"/>
  <c r="P1002" s="1"/>
  <c r="M1000"/>
  <c r="N1001" s="1"/>
  <c r="P929" i="1"/>
  <c r="S927"/>
  <c r="L927" s="1"/>
  <c r="M928" s="1"/>
  <c r="N928"/>
  <c r="Q1003" i="2" l="1"/>
  <c r="O1002"/>
  <c r="S1000"/>
  <c r="L1000" s="1"/>
  <c r="P1003"/>
  <c r="Q1004" s="1"/>
  <c r="S928" i="1"/>
  <c r="N929"/>
  <c r="O929"/>
  <c r="P930"/>
  <c r="Q930"/>
  <c r="L928"/>
  <c r="M1001" i="2" l="1"/>
  <c r="Q931" i="1"/>
  <c r="O930"/>
  <c r="P931" s="1"/>
  <c r="Q932" s="1"/>
  <c r="M929"/>
  <c r="N930" s="1"/>
  <c r="S1001" i="2" l="1"/>
  <c r="L1001" s="1"/>
  <c r="M1002" s="1"/>
  <c r="N1002"/>
  <c r="O931" i="1"/>
  <c r="S929"/>
  <c r="L929" s="1"/>
  <c r="P932"/>
  <c r="Q933" s="1"/>
  <c r="S1002" i="2" l="1"/>
  <c r="N1003"/>
  <c r="O1003"/>
  <c r="L1002"/>
  <c r="M1003" s="1"/>
  <c r="M930" i="1"/>
  <c r="S1003" i="2" l="1"/>
  <c r="N1004"/>
  <c r="O1004"/>
  <c r="P1004"/>
  <c r="L1003"/>
  <c r="M1004" s="1"/>
  <c r="S930" i="1"/>
  <c r="L930" s="1"/>
  <c r="M931" s="1"/>
  <c r="N931"/>
  <c r="S1004" i="2" l="1"/>
  <c r="P1005"/>
  <c r="Q1005"/>
  <c r="N1005"/>
  <c r="L1004"/>
  <c r="M1005" s="1"/>
  <c r="O1005"/>
  <c r="O1006" s="1"/>
  <c r="S931" i="1"/>
  <c r="N932"/>
  <c r="O932"/>
  <c r="L931"/>
  <c r="M932" s="1"/>
  <c r="Q1006" i="2" l="1"/>
  <c r="S1005"/>
  <c r="N1006"/>
  <c r="P1006"/>
  <c r="P1007" s="1"/>
  <c r="L1005"/>
  <c r="M1006" s="1"/>
  <c r="Q1007"/>
  <c r="Q1008" s="1"/>
  <c r="S932" i="1"/>
  <c r="N933"/>
  <c r="O933"/>
  <c r="P933"/>
  <c r="L932"/>
  <c r="M933" s="1"/>
  <c r="O1007" i="2" l="1"/>
  <c r="S1006"/>
  <c r="P1008"/>
  <c r="L1006"/>
  <c r="M1007" s="1"/>
  <c r="N1007"/>
  <c r="S933" i="1"/>
  <c r="P934"/>
  <c r="Q934"/>
  <c r="N934"/>
  <c r="L933"/>
  <c r="M934" s="1"/>
  <c r="O934"/>
  <c r="O935" s="1"/>
  <c r="S1007" i="2" l="1"/>
  <c r="N1008"/>
  <c r="O1008"/>
  <c r="O1009" s="1"/>
  <c r="L1007"/>
  <c r="M1008" s="1"/>
  <c r="Q1009"/>
  <c r="Q935" i="1"/>
  <c r="S934"/>
  <c r="L934" s="1"/>
  <c r="M935" s="1"/>
  <c r="N935"/>
  <c r="P935"/>
  <c r="P936" s="1"/>
  <c r="S1008" i="2" l="1"/>
  <c r="N1009"/>
  <c r="L1008"/>
  <c r="M1009" s="1"/>
  <c r="P1009"/>
  <c r="P1010" s="1"/>
  <c r="Q936" i="1"/>
  <c r="Q937" s="1"/>
  <c r="O936"/>
  <c r="S935"/>
  <c r="L935" s="1"/>
  <c r="N936"/>
  <c r="O1010" i="2" l="1"/>
  <c r="S1009"/>
  <c r="Q1010"/>
  <c r="Q1011" s="1"/>
  <c r="L1009"/>
  <c r="M1010" s="1"/>
  <c r="N1010"/>
  <c r="P937" i="1"/>
  <c r="Q938" s="1"/>
  <c r="M936"/>
  <c r="N937" s="1"/>
  <c r="O937"/>
  <c r="S1010" i="2" l="1"/>
  <c r="L1010" s="1"/>
  <c r="M1011" s="1"/>
  <c r="N1011"/>
  <c r="O1011"/>
  <c r="P1011"/>
  <c r="O938" i="1"/>
  <c r="P938"/>
  <c r="Q939" s="1"/>
  <c r="S936"/>
  <c r="L936" s="1"/>
  <c r="M937" s="1"/>
  <c r="P1012" i="2" l="1"/>
  <c r="S1011"/>
  <c r="O1012"/>
  <c r="N1012"/>
  <c r="L1011"/>
  <c r="M1012" s="1"/>
  <c r="Q1012"/>
  <c r="Q1013" s="1"/>
  <c r="P939" i="1"/>
  <c r="Q940" s="1"/>
  <c r="S937"/>
  <c r="N938"/>
  <c r="L937"/>
  <c r="M938" s="1"/>
  <c r="S1012" i="2" l="1"/>
  <c r="P1013"/>
  <c r="P1014" s="1"/>
  <c r="O1013"/>
  <c r="L1012"/>
  <c r="M1013" s="1"/>
  <c r="N1013"/>
  <c r="S938" i="1"/>
  <c r="N939"/>
  <c r="O939"/>
  <c r="L938"/>
  <c r="M939" s="1"/>
  <c r="S1013" i="2" l="1"/>
  <c r="N1014"/>
  <c r="O1014"/>
  <c r="Q1014"/>
  <c r="Q1015" s="1"/>
  <c r="L1013"/>
  <c r="M1014" s="1"/>
  <c r="P1015"/>
  <c r="S939" i="1"/>
  <c r="N940"/>
  <c r="O940"/>
  <c r="P940"/>
  <c r="L939"/>
  <c r="M940" s="1"/>
  <c r="O1015" i="2" l="1"/>
  <c r="P1016" s="1"/>
  <c r="S1014"/>
  <c r="Q1016"/>
  <c r="N1015"/>
  <c r="L1014"/>
  <c r="M1015" s="1"/>
  <c r="O1016"/>
  <c r="S940" i="1"/>
  <c r="P941"/>
  <c r="Q941"/>
  <c r="N941"/>
  <c r="L940"/>
  <c r="M941" s="1"/>
  <c r="O941"/>
  <c r="O942" s="1"/>
  <c r="Q1017" i="2" l="1"/>
  <c r="S1015"/>
  <c r="N1016"/>
  <c r="O1017" s="1"/>
  <c r="P1017"/>
  <c r="L1015"/>
  <c r="M1016" s="1"/>
  <c r="Q1018"/>
  <c r="Q942" i="1"/>
  <c r="S941"/>
  <c r="L941" s="1"/>
  <c r="M942" s="1"/>
  <c r="N942"/>
  <c r="P942"/>
  <c r="P943" s="1"/>
  <c r="S1016" i="2" l="1"/>
  <c r="P1018"/>
  <c r="L1016"/>
  <c r="M1017" s="1"/>
  <c r="N1017"/>
  <c r="Q943" i="1"/>
  <c r="Q944" s="1"/>
  <c r="O943"/>
  <c r="S942"/>
  <c r="L942" s="1"/>
  <c r="M943" s="1"/>
  <c r="N943"/>
  <c r="S1017" i="2" l="1"/>
  <c r="N1018"/>
  <c r="O1018"/>
  <c r="L1017"/>
  <c r="M1018" s="1"/>
  <c r="Q1019"/>
  <c r="P944" i="1"/>
  <c r="Q945" s="1"/>
  <c r="S943"/>
  <c r="N944"/>
  <c r="O944"/>
  <c r="L943"/>
  <c r="M944" s="1"/>
  <c r="O1019" i="2" l="1"/>
  <c r="S1018"/>
  <c r="N1019"/>
  <c r="L1018"/>
  <c r="M1019" s="1"/>
  <c r="P1019"/>
  <c r="P1020" s="1"/>
  <c r="O945" i="1"/>
  <c r="S944"/>
  <c r="N945"/>
  <c r="L944"/>
  <c r="M945" s="1"/>
  <c r="P945"/>
  <c r="P946" s="1"/>
  <c r="S1019" i="2" l="1"/>
  <c r="N1020"/>
  <c r="Q1020"/>
  <c r="Q1021" s="1"/>
  <c r="L1019"/>
  <c r="M1020" s="1"/>
  <c r="O1020"/>
  <c r="O1021" s="1"/>
  <c r="O946" i="1"/>
  <c r="S945"/>
  <c r="Q946"/>
  <c r="Q947" s="1"/>
  <c r="L945"/>
  <c r="M946" s="1"/>
  <c r="N946"/>
  <c r="S1020" i="2" l="1"/>
  <c r="P1021"/>
  <c r="P1022" s="1"/>
  <c r="L1020"/>
  <c r="M1021" s="1"/>
  <c r="N1021"/>
  <c r="S946" i="1"/>
  <c r="L946" s="1"/>
  <c r="M947" s="1"/>
  <c r="N947"/>
  <c r="O947"/>
  <c r="P947"/>
  <c r="S1021" i="2" l="1"/>
  <c r="L1021" s="1"/>
  <c r="M1022" s="1"/>
  <c r="N1022"/>
  <c r="O1022"/>
  <c r="O1023" s="1"/>
  <c r="Q1022"/>
  <c r="Q1023" s="1"/>
  <c r="P948" i="1"/>
  <c r="S947"/>
  <c r="L947" s="1"/>
  <c r="M948" s="1"/>
  <c r="O948"/>
  <c r="N948"/>
  <c r="Q948"/>
  <c r="S1022" i="2" l="1"/>
  <c r="N1023"/>
  <c r="L1022"/>
  <c r="M1023" s="1"/>
  <c r="P1023"/>
  <c r="P1024" s="1"/>
  <c r="Q949" i="1"/>
  <c r="O949"/>
  <c r="S948"/>
  <c r="L948" s="1"/>
  <c r="M949" s="1"/>
  <c r="N949"/>
  <c r="P949"/>
  <c r="O1024" i="2" l="1"/>
  <c r="S1023"/>
  <c r="Q1024"/>
  <c r="Q1025" s="1"/>
  <c r="L1023"/>
  <c r="M1024" s="1"/>
  <c r="N1024"/>
  <c r="O950" i="1"/>
  <c r="P950"/>
  <c r="S949"/>
  <c r="Q950"/>
  <c r="Q951" s="1"/>
  <c r="L949"/>
  <c r="M950" s="1"/>
  <c r="N950"/>
  <c r="P1025" i="2" l="1"/>
  <c r="Q1026" s="1"/>
  <c r="S1024"/>
  <c r="N1025"/>
  <c r="O1025"/>
  <c r="L1024"/>
  <c r="M1025" s="1"/>
  <c r="P1026"/>
  <c r="S950" i="1"/>
  <c r="L950" s="1"/>
  <c r="M951" s="1"/>
  <c r="N951"/>
  <c r="O951"/>
  <c r="P951"/>
  <c r="O1026" i="2" l="1"/>
  <c r="P1027" s="1"/>
  <c r="S1025"/>
  <c r="N1026"/>
  <c r="O1027" s="1"/>
  <c r="L1025"/>
  <c r="M1026" s="1"/>
  <c r="Q1027"/>
  <c r="P952" i="1"/>
  <c r="S951"/>
  <c r="L951" s="1"/>
  <c r="M952" s="1"/>
  <c r="O952"/>
  <c r="N952"/>
  <c r="Q952"/>
  <c r="Q953" s="1"/>
  <c r="Q1028" i="2" l="1"/>
  <c r="S1026"/>
  <c r="P1028"/>
  <c r="Q1029" s="1"/>
  <c r="L1026"/>
  <c r="M1027" s="1"/>
  <c r="N1027"/>
  <c r="O953" i="1"/>
  <c r="S952"/>
  <c r="N953"/>
  <c r="P953"/>
  <c r="P954" s="1"/>
  <c r="L952"/>
  <c r="M953" s="1"/>
  <c r="O954"/>
  <c r="S1027" i="2" l="1"/>
  <c r="N1028"/>
  <c r="O1028"/>
  <c r="L1027"/>
  <c r="P1029"/>
  <c r="S953" i="1"/>
  <c r="Q954"/>
  <c r="Q955" s="1"/>
  <c r="L953"/>
  <c r="M954" s="1"/>
  <c r="N954"/>
  <c r="O1029" i="2" l="1"/>
  <c r="M1028"/>
  <c r="S954" i="1"/>
  <c r="L954" s="1"/>
  <c r="M955" s="1"/>
  <c r="N955"/>
  <c r="O955"/>
  <c r="P955"/>
  <c r="S1028" i="2" l="1"/>
  <c r="L1028" s="1"/>
  <c r="M1029" s="1"/>
  <c r="S1029" s="1"/>
  <c r="N1029"/>
  <c r="P956" i="1"/>
  <c r="S955"/>
  <c r="L955" s="1"/>
  <c r="M956" s="1"/>
  <c r="O956"/>
  <c r="N956"/>
  <c r="Q956"/>
  <c r="Q957" s="1"/>
  <c r="L1029" i="2" l="1"/>
  <c r="O957" i="1"/>
  <c r="S956"/>
  <c r="P957"/>
  <c r="P958" s="1"/>
  <c r="L956"/>
  <c r="M957" s="1"/>
  <c r="N957"/>
  <c r="S957" l="1"/>
  <c r="N958"/>
  <c r="O958"/>
  <c r="Q958"/>
  <c r="Q959" s="1"/>
  <c r="L957"/>
  <c r="M958" s="1"/>
  <c r="O959" l="1"/>
  <c r="P959"/>
  <c r="P960" s="1"/>
  <c r="S958"/>
  <c r="N959"/>
  <c r="L958"/>
  <c r="M959" s="1"/>
  <c r="Q960" l="1"/>
  <c r="Q961" s="1"/>
  <c r="O960"/>
  <c r="S959"/>
  <c r="N960"/>
  <c r="O961" s="1"/>
  <c r="L959"/>
  <c r="M960" s="1"/>
  <c r="P961" l="1"/>
  <c r="Q962" s="1"/>
  <c r="S960"/>
  <c r="L960"/>
  <c r="N961"/>
  <c r="P962" l="1"/>
  <c r="Q963" s="1"/>
  <c r="O962"/>
  <c r="P963" s="1"/>
  <c r="Q964" s="1"/>
  <c r="M961"/>
  <c r="N962" s="1"/>
  <c r="O963" l="1"/>
  <c r="P964" s="1"/>
  <c r="Q965" s="1"/>
  <c r="S961"/>
  <c r="L961" s="1"/>
  <c r="M962" l="1"/>
  <c r="S962" l="1"/>
  <c r="L962" s="1"/>
  <c r="M963" s="1"/>
  <c r="N963"/>
  <c r="S963" l="1"/>
  <c r="L963" s="1"/>
  <c r="M964" s="1"/>
  <c r="N964"/>
  <c r="O964"/>
  <c r="S964" l="1"/>
  <c r="N965"/>
  <c r="O965"/>
  <c r="P965"/>
  <c r="L964"/>
  <c r="M965" s="1"/>
  <c r="S965" l="1"/>
  <c r="P966"/>
  <c r="Q966"/>
  <c r="N966"/>
  <c r="L965"/>
  <c r="O966"/>
  <c r="O967" s="1"/>
  <c r="Q967" l="1"/>
  <c r="P967"/>
  <c r="P968" s="1"/>
  <c r="M966"/>
  <c r="Q968" l="1"/>
  <c r="Q969" s="1"/>
  <c r="S966"/>
  <c r="L966" s="1"/>
  <c r="M967" s="1"/>
  <c r="N967"/>
  <c r="S967" l="1"/>
  <c r="L967" s="1"/>
  <c r="M968" s="1"/>
  <c r="N968"/>
  <c r="O968"/>
  <c r="S968" l="1"/>
  <c r="N969"/>
  <c r="O969"/>
  <c r="P969"/>
  <c r="L968"/>
  <c r="M969" s="1"/>
  <c r="S969" l="1"/>
  <c r="P970"/>
  <c r="Q970"/>
  <c r="N970"/>
  <c r="L969"/>
  <c r="M970" s="1"/>
  <c r="O970"/>
  <c r="O971" s="1"/>
  <c r="Q971" l="1"/>
  <c r="S970"/>
  <c r="L970" s="1"/>
  <c r="M971" s="1"/>
  <c r="N971"/>
  <c r="P971"/>
  <c r="P972" s="1"/>
  <c r="Q972" l="1"/>
  <c r="Q973" s="1"/>
  <c r="O972"/>
  <c r="S971"/>
  <c r="L971" s="1"/>
  <c r="M972" s="1"/>
  <c r="N972"/>
  <c r="P973" l="1"/>
  <c r="S972"/>
  <c r="L972" s="1"/>
  <c r="M973" s="1"/>
  <c r="N973"/>
  <c r="O973"/>
  <c r="Q974"/>
  <c r="O974" l="1"/>
  <c r="S973"/>
  <c r="N974"/>
  <c r="L973"/>
  <c r="M974" s="1"/>
  <c r="P974"/>
  <c r="P975" s="1"/>
  <c r="O975" l="1"/>
  <c r="S974"/>
  <c r="Q975"/>
  <c r="Q976" s="1"/>
  <c r="L974"/>
  <c r="M975" s="1"/>
  <c r="N975"/>
  <c r="S975" l="1"/>
  <c r="L975" s="1"/>
  <c r="M976" s="1"/>
  <c r="N976"/>
  <c r="O976"/>
  <c r="P976"/>
  <c r="P977" l="1"/>
  <c r="S976"/>
  <c r="O977"/>
  <c r="N977"/>
  <c r="L976"/>
  <c r="M977" s="1"/>
  <c r="Q977"/>
  <c r="Q978" l="1"/>
  <c r="Q979" s="1"/>
  <c r="P978"/>
  <c r="S977"/>
  <c r="L977" s="1"/>
  <c r="N978"/>
  <c r="O978"/>
  <c r="O979" s="1"/>
  <c r="P979" l="1"/>
  <c r="P980" s="1"/>
  <c r="M978"/>
  <c r="Q980" l="1"/>
  <c r="Q981" s="1"/>
  <c r="S978"/>
  <c r="L978" s="1"/>
  <c r="M979" s="1"/>
  <c r="N979"/>
  <c r="N980" l="1"/>
  <c r="O980"/>
  <c r="S979"/>
  <c r="L979" s="1"/>
  <c r="O981" l="1"/>
  <c r="P981"/>
  <c r="M980"/>
  <c r="N981" s="1"/>
  <c r="S980" l="1"/>
  <c r="L980" s="1"/>
  <c r="M981" s="1"/>
  <c r="N982" s="1"/>
  <c r="P982"/>
  <c r="Q982"/>
  <c r="O982"/>
  <c r="P983" l="1"/>
  <c r="S981"/>
  <c r="L981" s="1"/>
  <c r="O983"/>
  <c r="Q983"/>
  <c r="Q984" s="1"/>
  <c r="M982" l="1"/>
  <c r="P984"/>
  <c r="S982" l="1"/>
  <c r="L982" s="1"/>
  <c r="M983" s="1"/>
  <c r="N983"/>
  <c r="Q985"/>
  <c r="N984" l="1"/>
  <c r="O984"/>
  <c r="S983"/>
  <c r="L983"/>
  <c r="M984" s="1"/>
  <c r="S984" l="1"/>
  <c r="O985"/>
  <c r="P985"/>
  <c r="N985"/>
  <c r="L984"/>
  <c r="M985" s="1"/>
  <c r="N986" l="1"/>
  <c r="S985"/>
  <c r="P986"/>
  <c r="Q986"/>
  <c r="O986"/>
  <c r="L985"/>
  <c r="P987" l="1"/>
  <c r="M986"/>
  <c r="O987"/>
  <c r="Q987"/>
  <c r="Q988" l="1"/>
  <c r="S986"/>
  <c r="L986" s="1"/>
  <c r="M987" s="1"/>
  <c r="N987"/>
  <c r="O988" s="1"/>
  <c r="P988"/>
  <c r="N988" l="1"/>
  <c r="O989" s="1"/>
  <c r="S987"/>
  <c r="L987" s="1"/>
  <c r="P989"/>
  <c r="Q989"/>
  <c r="P990" l="1"/>
  <c r="M988"/>
  <c r="Q990"/>
  <c r="Q991" s="1"/>
  <c r="S988" l="1"/>
  <c r="L988" s="1"/>
  <c r="M989" s="1"/>
  <c r="N989"/>
  <c r="N990" l="1"/>
  <c r="O990"/>
  <c r="S989"/>
  <c r="L989"/>
  <c r="O991" l="1"/>
  <c r="P991"/>
  <c r="M990"/>
  <c r="N991" s="1"/>
  <c r="S990" l="1"/>
  <c r="L990" s="1"/>
  <c r="M991" s="1"/>
  <c r="N992" s="1"/>
  <c r="P992"/>
  <c r="Q992"/>
  <c r="O992"/>
  <c r="P993" l="1"/>
  <c r="S991"/>
  <c r="L991" s="1"/>
  <c r="O993"/>
  <c r="Q993"/>
  <c r="Q994" l="1"/>
  <c r="M992"/>
  <c r="P994"/>
  <c r="S992" l="1"/>
  <c r="L992" s="1"/>
  <c r="M993" s="1"/>
  <c r="N993"/>
  <c r="Q995"/>
  <c r="N994" l="1"/>
  <c r="O994"/>
  <c r="S993"/>
  <c r="L993"/>
  <c r="M994" s="1"/>
  <c r="S994" l="1"/>
  <c r="O995"/>
  <c r="P995"/>
  <c r="N995"/>
  <c r="L994"/>
  <c r="M995" s="1"/>
  <c r="N996" l="1"/>
  <c r="S995"/>
  <c r="P996"/>
  <c r="Q996"/>
  <c r="O996"/>
  <c r="L995"/>
  <c r="M996" s="1"/>
  <c r="P997" l="1"/>
  <c r="S996"/>
  <c r="N997"/>
  <c r="L996"/>
  <c r="O997"/>
  <c r="O998" s="1"/>
  <c r="Q997"/>
  <c r="Q998" s="1"/>
  <c r="M997" l="1"/>
  <c r="N998" s="1"/>
  <c r="P998"/>
  <c r="P999" s="1"/>
  <c r="O999" l="1"/>
  <c r="Q999"/>
  <c r="Q1000" s="1"/>
  <c r="S997"/>
  <c r="L997" s="1"/>
  <c r="M998" s="1"/>
  <c r="P1000" l="1"/>
  <c r="Q1001" s="1"/>
  <c r="S998"/>
  <c r="L998" s="1"/>
  <c r="N999"/>
  <c r="O1000" s="1"/>
  <c r="P1001" l="1"/>
  <c r="Q1002" s="1"/>
  <c r="M999"/>
  <c r="N1000" s="1"/>
  <c r="O1001" l="1"/>
  <c r="P1002" s="1"/>
  <c r="S999"/>
  <c r="L999" s="1"/>
  <c r="Q1003" l="1"/>
  <c r="M1000"/>
  <c r="S1000" l="1"/>
  <c r="L1000" s="1"/>
  <c r="M1001" s="1"/>
  <c r="N1001"/>
  <c r="S1001" l="1"/>
  <c r="L1001" s="1"/>
  <c r="N1002"/>
  <c r="O1002"/>
  <c r="M1002" l="1"/>
  <c r="O1003"/>
  <c r="P1003"/>
  <c r="P1004" l="1"/>
  <c r="Q1004"/>
  <c r="Q1005" s="1"/>
  <c r="S1002"/>
  <c r="L1002" s="1"/>
  <c r="N1003"/>
  <c r="O1004" s="1"/>
  <c r="M1003" l="1"/>
  <c r="P1005"/>
  <c r="Q1006" s="1"/>
  <c r="N1004"/>
  <c r="S1003" l="1"/>
  <c r="L1003" s="1"/>
  <c r="M1004" s="1"/>
  <c r="O1005"/>
  <c r="P1006" s="1"/>
  <c r="S1004" l="1"/>
  <c r="N1005"/>
  <c r="O1006" s="1"/>
  <c r="Q1007"/>
  <c r="L1004"/>
  <c r="M1005" s="1"/>
  <c r="S1005" l="1"/>
  <c r="N1006"/>
  <c r="O1007" s="1"/>
  <c r="L1005"/>
  <c r="P1007"/>
  <c r="M1006" l="1"/>
  <c r="N1007" s="1"/>
  <c r="O1008" s="1"/>
  <c r="P1008"/>
  <c r="Q1008"/>
  <c r="Q1009" l="1"/>
  <c r="S1006"/>
  <c r="L1006" s="1"/>
  <c r="P1009"/>
  <c r="Q1010" l="1"/>
  <c r="M1007"/>
  <c r="S1007" l="1"/>
  <c r="L1007" s="1"/>
  <c r="N1008"/>
  <c r="O1009" l="1"/>
  <c r="M1008"/>
  <c r="P1010" l="1"/>
  <c r="S1008"/>
  <c r="L1008" s="1"/>
  <c r="M1009" s="1"/>
  <c r="N1009"/>
  <c r="S1009" l="1"/>
  <c r="N1010"/>
  <c r="O1010"/>
  <c r="P1011"/>
  <c r="Q1011"/>
  <c r="L1009"/>
  <c r="Q1012" l="1"/>
  <c r="O1011"/>
  <c r="P1012" s="1"/>
  <c r="M1010"/>
  <c r="N1011" s="1"/>
  <c r="Q1013" l="1"/>
  <c r="O1012"/>
  <c r="P1013" s="1"/>
  <c r="S1010"/>
  <c r="L1010" s="1"/>
  <c r="Q1014" l="1"/>
  <c r="M1011"/>
  <c r="S1011" l="1"/>
  <c r="L1011" s="1"/>
  <c r="M1012" s="1"/>
  <c r="N1012"/>
  <c r="S1012" l="1"/>
  <c r="L1012" s="1"/>
  <c r="N1013"/>
  <c r="O1013"/>
  <c r="M1013" l="1"/>
  <c r="O1014"/>
  <c r="P1014"/>
  <c r="S1013" l="1"/>
  <c r="L1013" s="1"/>
  <c r="M1014" s="1"/>
  <c r="P1015"/>
  <c r="Q1015"/>
  <c r="N1014"/>
  <c r="O1015" s="1"/>
  <c r="Q1016" l="1"/>
  <c r="S1014"/>
  <c r="L1014" s="1"/>
  <c r="P1016"/>
  <c r="N1015"/>
  <c r="O1016" s="1"/>
  <c r="P1017" l="1"/>
  <c r="M1015"/>
  <c r="N1016" s="1"/>
  <c r="Q1017"/>
  <c r="Q1018" s="1"/>
  <c r="O1017" l="1"/>
  <c r="S1015"/>
  <c r="L1015" s="1"/>
  <c r="M1016" l="1"/>
  <c r="P1018"/>
  <c r="S1016" l="1"/>
  <c r="L1016" s="1"/>
  <c r="M1017" s="1"/>
  <c r="N1017"/>
  <c r="Q1019"/>
  <c r="S1017" l="1"/>
  <c r="N1018"/>
  <c r="O1018"/>
  <c r="L1017"/>
  <c r="M1018" s="1"/>
  <c r="S1018" l="1"/>
  <c r="N1019"/>
  <c r="O1019"/>
  <c r="P1019"/>
  <c r="L1018"/>
  <c r="M1019" s="1"/>
  <c r="S1019" l="1"/>
  <c r="P1020"/>
  <c r="Q1020"/>
  <c r="N1020"/>
  <c r="L1019"/>
  <c r="M1020" s="1"/>
  <c r="O1020"/>
  <c r="O1021" s="1"/>
  <c r="Q1021" l="1"/>
  <c r="S1020"/>
  <c r="L1020" s="1"/>
  <c r="M1021" s="1"/>
  <c r="N1021"/>
  <c r="P1021"/>
  <c r="P1022" s="1"/>
  <c r="Q1022" l="1"/>
  <c r="Q1023" s="1"/>
  <c r="O1022"/>
  <c r="S1021"/>
  <c r="L1021" s="1"/>
  <c r="N1022"/>
  <c r="P1023" l="1"/>
  <c r="Q1024" s="1"/>
  <c r="O1023"/>
  <c r="M1022"/>
  <c r="P1024" l="1"/>
  <c r="Q1025" s="1"/>
  <c r="S1022"/>
  <c r="L1022" s="1"/>
  <c r="N1023"/>
  <c r="O1024" s="1"/>
  <c r="P1025" l="1"/>
  <c r="M1023"/>
  <c r="Q1026"/>
  <c r="S1023" l="1"/>
  <c r="L1023" s="1"/>
  <c r="M1024" s="1"/>
  <c r="N1024"/>
  <c r="S1024" l="1"/>
  <c r="L1024" s="1"/>
  <c r="M1025" s="1"/>
  <c r="N1025"/>
  <c r="O1025"/>
  <c r="S1025" l="1"/>
  <c r="N1026"/>
  <c r="O1026"/>
  <c r="P1026"/>
  <c r="L1025"/>
  <c r="M1026" s="1"/>
  <c r="S1026" l="1"/>
  <c r="P1027"/>
  <c r="Q1027"/>
  <c r="N1027"/>
  <c r="L1026"/>
  <c r="M1027" s="1"/>
  <c r="O1027"/>
  <c r="O1028" s="1"/>
  <c r="Q1028" l="1"/>
  <c r="S1027"/>
  <c r="L1027" s="1"/>
  <c r="M1028" s="1"/>
  <c r="N1028"/>
  <c r="P1028"/>
  <c r="P1029" s="1"/>
  <c r="Q1029" l="1"/>
  <c r="O1029"/>
  <c r="S1028"/>
  <c r="L1028" s="1"/>
  <c r="N1029"/>
  <c r="M1029" l="1"/>
  <c r="S1029" s="1"/>
  <c r="L1029" s="1"/>
</calcChain>
</file>

<file path=xl/sharedStrings.xml><?xml version="1.0" encoding="utf-8"?>
<sst xmlns="http://schemas.openxmlformats.org/spreadsheetml/2006/main" count="76" uniqueCount="44">
  <si>
    <t>created_at</t>
  </si>
  <si>
    <t>entry_id</t>
  </si>
  <si>
    <t>čas v UTC - přičíst 2 hodiny</t>
  </si>
  <si>
    <t>odchylka stupňů</t>
  </si>
  <si>
    <t>W/m2</t>
  </si>
  <si>
    <t>tlouštka betonové vrstvy v metrech</t>
  </si>
  <si>
    <t>Vodivost z vrstvy do vrstvy ve W/m2 směrem vpravo(dolů)</t>
  </si>
  <si>
    <t>Vodivost z vrstvy do vrstvy ve W/m2 směrem vlevo(nahoru)</t>
  </si>
  <si>
    <t>Možnost topit do vrstvy W/m2</t>
  </si>
  <si>
    <t>Jímavost zvolené vrstvy v Joulech/m2</t>
  </si>
  <si>
    <t>strop je centimetr sádrokartonu, stěny jsou polovina Ytong, polovina cihlovzduch jako celková jímavost cca 3 centimetry</t>
  </si>
  <si>
    <t>nejvyšší dva centimetry podlahy</t>
  </si>
  <si>
    <t>nižší dva centimetry podlahy</t>
  </si>
  <si>
    <t>nejspodnější dva centimetry podlahy ležící na centimetrovém polystyrenu</t>
  </si>
  <si>
    <t>vrchních pět centimetrů zálivky miaka</t>
  </si>
  <si>
    <t>spodních pět centimerů zálivky miaka, následují vložky miako a strop přízemí s třemi cm polystyrenu. Teplotní spád 5K do přízemí odpovídá přenosu sáláním 2,5W/(m2K)</t>
  </si>
  <si>
    <t>podlaha stred</t>
  </si>
  <si>
    <t>zaklady stred</t>
  </si>
  <si>
    <t>podl 1p.</t>
  </si>
  <si>
    <t>venku jih</t>
  </si>
  <si>
    <t>základy sever</t>
  </si>
  <si>
    <t>podlaha přízemí sever</t>
  </si>
  <si>
    <t>teplota tišťaku</t>
  </si>
  <si>
    <t>napětí</t>
  </si>
  <si>
    <t>Stačí tedy znát materiály domu a teplotní průběh je vypočítatelný a samozřejmě souhlasí s realitou.</t>
  </si>
  <si>
    <t>teplota podlahy snímaná sondou</t>
  </si>
  <si>
    <t>http://kondenzace.kvalitne.cz/kks/180811podkr-chlaz.xlsx</t>
  </si>
  <si>
    <t xml:space="preserve">http://kondenzace.kvalitne.cz/tepelna-cerpadla/ </t>
  </si>
  <si>
    <t>dole je popis použité klimatizace</t>
  </si>
  <si>
    <t>Klimatizace má příkon 1 kW a chladící výkon z materiálových konstant domu vychází na 1,2 kW. Tedy COP=  2,2  (2,2 kW výkon/1 kW spotřeba) kondenzát nevznikal, rosný bod pod 10°C</t>
  </si>
  <si>
    <t>kg/s</t>
  </si>
  <si>
    <t>m3/s</t>
  </si>
  <si>
    <t>m3/hod</t>
  </si>
  <si>
    <t>větrání tři :-)</t>
  </si>
  <si>
    <t>W výkon chlazení.</t>
  </si>
  <si>
    <t>V papírech 2600-1100 =1500W</t>
  </si>
  <si>
    <t>Zde jsem matematicky položil na podlahu 2 cm polystyrenu. Změna M8 a M7-N6. Betonu podlahy zbyly 4 cm. Vše ostatní zůstává beze změny.</t>
  </si>
  <si>
    <t>Prostor se během deseti minut vychladí z 29 na 23°C   a  pak už dochází k pozvolnému chlazení stropu a stěn sáláním. Jakmile chlazení skončí, teplota se rychle vrací</t>
  </si>
  <si>
    <t>na hodnoty kapacitních materiálů. V tomto případě podkladu nášlapné vrstvy, stěn a stropu.</t>
  </si>
  <si>
    <t>V papírech chlazení 2600-1100 =1500W</t>
  </si>
  <si>
    <t>m3/hod je výpočtové množství ochlazeného vzduchu.</t>
  </si>
  <si>
    <t>teplota tišťaku korigovaná</t>
  </si>
  <si>
    <t>Klimatizací ženu 10°C chladný vzduch do místnosti 4,5 x 5,5 m = 24,75 m2. Vzduch se rozlévá po betonové podlaze a chladí ji. Zapnutí v 15:15, vypnutí přesně v 16:45</t>
  </si>
  <si>
    <t xml:space="preserve">větrání 186,3/24,75/2,5 = 3,01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</si>
</sst>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22" fontId="0" fillId="0" borderId="0" xfId="0" applyNumberFormat="1"/>
    <xf numFmtId="0" fontId="18" fillId="0" borderId="0" xfId="42" applyAlignment="1" applyProtection="1"/>
    <xf numFmtId="0" fontId="16" fillId="0" borderId="0" xfId="0" applyFont="1"/>
    <xf numFmtId="0" fontId="0" fillId="0" borderId="0" xfId="0"/>
    <xf numFmtId="22" fontId="0" fillId="0" borderId="0" xfId="0" applyNumberFormat="1"/>
    <xf numFmtId="0" fontId="0" fillId="0" borderId="0" xfId="0"/>
    <xf numFmtId="0" fontId="0" fillId="0" borderId="0" xfId="0"/>
    <xf numFmtId="22" fontId="0" fillId="0" borderId="0" xfId="0" applyNumberFormat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'180808podkr'!$A$11:$A$1029</c:f>
              <c:numCache>
                <c:formatCode>dd/mm/yyyy\ h:mm</c:formatCode>
                <c:ptCount val="1019"/>
                <c:pt idx="0">
                  <c:v>43323.419039351851</c:v>
                </c:pt>
                <c:pt idx="1">
                  <c:v>43323.420428240737</c:v>
                </c:pt>
                <c:pt idx="2">
                  <c:v>43323.421817129631</c:v>
                </c:pt>
                <c:pt idx="3">
                  <c:v>43323.423206018517</c:v>
                </c:pt>
                <c:pt idx="4">
                  <c:v>43323.42459490741</c:v>
                </c:pt>
                <c:pt idx="5">
                  <c:v>43323.425995370373</c:v>
                </c:pt>
                <c:pt idx="6">
                  <c:v>43323.427384259259</c:v>
                </c:pt>
                <c:pt idx="7">
                  <c:v>43323.428773148145</c:v>
                </c:pt>
                <c:pt idx="8">
                  <c:v>43323.430162037039</c:v>
                </c:pt>
                <c:pt idx="9">
                  <c:v>43323.431550925925</c:v>
                </c:pt>
                <c:pt idx="10">
                  <c:v>43323.432939814818</c:v>
                </c:pt>
                <c:pt idx="11">
                  <c:v>43323.434328703705</c:v>
                </c:pt>
                <c:pt idx="12">
                  <c:v>43323.435729166667</c:v>
                </c:pt>
                <c:pt idx="13">
                  <c:v>43323.437118055554</c:v>
                </c:pt>
                <c:pt idx="14">
                  <c:v>43323.438506944447</c:v>
                </c:pt>
                <c:pt idx="15">
                  <c:v>43323.439895833333</c:v>
                </c:pt>
                <c:pt idx="16">
                  <c:v>43323.441284722219</c:v>
                </c:pt>
                <c:pt idx="17">
                  <c:v>43323.442673611113</c:v>
                </c:pt>
                <c:pt idx="18">
                  <c:v>43323.444074074076</c:v>
                </c:pt>
                <c:pt idx="19">
                  <c:v>43323.445462962962</c:v>
                </c:pt>
                <c:pt idx="20">
                  <c:v>43323.446851851855</c:v>
                </c:pt>
                <c:pt idx="21">
                  <c:v>43323.448240740741</c:v>
                </c:pt>
                <c:pt idx="22">
                  <c:v>43323.449629629627</c:v>
                </c:pt>
                <c:pt idx="23">
                  <c:v>43323.451018518521</c:v>
                </c:pt>
                <c:pt idx="24">
                  <c:v>43323.452418981484</c:v>
                </c:pt>
                <c:pt idx="25">
                  <c:v>43323.45380787037</c:v>
                </c:pt>
                <c:pt idx="26">
                  <c:v>43323.455196759256</c:v>
                </c:pt>
                <c:pt idx="27">
                  <c:v>43323.456585648149</c:v>
                </c:pt>
                <c:pt idx="28">
                  <c:v>43323.457974537036</c:v>
                </c:pt>
                <c:pt idx="29">
                  <c:v>43323.459363425929</c:v>
                </c:pt>
                <c:pt idx="30">
                  <c:v>43323.460763888892</c:v>
                </c:pt>
                <c:pt idx="31">
                  <c:v>43323.462152777778</c:v>
                </c:pt>
                <c:pt idx="32">
                  <c:v>43323.463541666664</c:v>
                </c:pt>
                <c:pt idx="33">
                  <c:v>43323.464930555558</c:v>
                </c:pt>
                <c:pt idx="34">
                  <c:v>43323.46634259259</c:v>
                </c:pt>
                <c:pt idx="35">
                  <c:v>43323.467719907407</c:v>
                </c:pt>
                <c:pt idx="36">
                  <c:v>43323.469108796293</c:v>
                </c:pt>
                <c:pt idx="37">
                  <c:v>43323.470497685186</c:v>
                </c:pt>
                <c:pt idx="38">
                  <c:v>43323.471886574072</c:v>
                </c:pt>
                <c:pt idx="39">
                  <c:v>43323.473275462966</c:v>
                </c:pt>
                <c:pt idx="40">
                  <c:v>43323.474664351852</c:v>
                </c:pt>
                <c:pt idx="41">
                  <c:v>43323.476064814815</c:v>
                </c:pt>
                <c:pt idx="42">
                  <c:v>43323.477453703701</c:v>
                </c:pt>
                <c:pt idx="43">
                  <c:v>43323.478842592594</c:v>
                </c:pt>
                <c:pt idx="44">
                  <c:v>43323.480231481481</c:v>
                </c:pt>
                <c:pt idx="45">
                  <c:v>43323.481620370374</c:v>
                </c:pt>
                <c:pt idx="46">
                  <c:v>43323.48300925926</c:v>
                </c:pt>
                <c:pt idx="47">
                  <c:v>43323.484409722223</c:v>
                </c:pt>
                <c:pt idx="48">
                  <c:v>43323.485798611109</c:v>
                </c:pt>
                <c:pt idx="49">
                  <c:v>43323.487187500003</c:v>
                </c:pt>
                <c:pt idx="50">
                  <c:v>43323.488576388889</c:v>
                </c:pt>
                <c:pt idx="51">
                  <c:v>43323.489965277775</c:v>
                </c:pt>
                <c:pt idx="52">
                  <c:v>43323.491354166668</c:v>
                </c:pt>
                <c:pt idx="53">
                  <c:v>43323.492754629631</c:v>
                </c:pt>
                <c:pt idx="54">
                  <c:v>43323.494143518517</c:v>
                </c:pt>
                <c:pt idx="55">
                  <c:v>43323.495532407411</c:v>
                </c:pt>
                <c:pt idx="56">
                  <c:v>43323.496921296297</c:v>
                </c:pt>
                <c:pt idx="57">
                  <c:v>43323.498310185183</c:v>
                </c:pt>
                <c:pt idx="58">
                  <c:v>43323.499699074076</c:v>
                </c:pt>
                <c:pt idx="59">
                  <c:v>43323.501099537039</c:v>
                </c:pt>
                <c:pt idx="60">
                  <c:v>43323.502488425926</c:v>
                </c:pt>
                <c:pt idx="61">
                  <c:v>43323.503877314812</c:v>
                </c:pt>
                <c:pt idx="62">
                  <c:v>43323.505266203705</c:v>
                </c:pt>
                <c:pt idx="63">
                  <c:v>43323.506655092591</c:v>
                </c:pt>
                <c:pt idx="64">
                  <c:v>43323.508043981485</c:v>
                </c:pt>
                <c:pt idx="65">
                  <c:v>43323.509444444448</c:v>
                </c:pt>
                <c:pt idx="66">
                  <c:v>43323.510833333334</c:v>
                </c:pt>
                <c:pt idx="67">
                  <c:v>43323.51222222222</c:v>
                </c:pt>
                <c:pt idx="68">
                  <c:v>43323.513611111113</c:v>
                </c:pt>
                <c:pt idx="69">
                  <c:v>43323.514999999999</c:v>
                </c:pt>
                <c:pt idx="70">
                  <c:v>43323.516388888886</c:v>
                </c:pt>
                <c:pt idx="71">
                  <c:v>43323.517789351848</c:v>
                </c:pt>
                <c:pt idx="72">
                  <c:v>43323.519178240742</c:v>
                </c:pt>
                <c:pt idx="73">
                  <c:v>43323.520567129628</c:v>
                </c:pt>
                <c:pt idx="74">
                  <c:v>43323.521956018521</c:v>
                </c:pt>
                <c:pt idx="75">
                  <c:v>43323.523344907408</c:v>
                </c:pt>
                <c:pt idx="76">
                  <c:v>43323.524733796294</c:v>
                </c:pt>
                <c:pt idx="77">
                  <c:v>43323.526134259257</c:v>
                </c:pt>
                <c:pt idx="78">
                  <c:v>43323.52752314815</c:v>
                </c:pt>
                <c:pt idx="79">
                  <c:v>43323.528912037036</c:v>
                </c:pt>
                <c:pt idx="80">
                  <c:v>43323.530300925922</c:v>
                </c:pt>
                <c:pt idx="81">
                  <c:v>43323.531689814816</c:v>
                </c:pt>
                <c:pt idx="82">
                  <c:v>43323.533078703702</c:v>
                </c:pt>
                <c:pt idx="83">
                  <c:v>43323.534479166665</c:v>
                </c:pt>
                <c:pt idx="84">
                  <c:v>43323.535868055558</c:v>
                </c:pt>
                <c:pt idx="85">
                  <c:v>43323.537256944444</c:v>
                </c:pt>
                <c:pt idx="86">
                  <c:v>43323.538645833331</c:v>
                </c:pt>
                <c:pt idx="87">
                  <c:v>43323.540034722224</c:v>
                </c:pt>
                <c:pt idx="88">
                  <c:v>43323.541435185187</c:v>
                </c:pt>
                <c:pt idx="89">
                  <c:v>43323.542824074073</c:v>
                </c:pt>
                <c:pt idx="90">
                  <c:v>43323.544212962966</c:v>
                </c:pt>
                <c:pt idx="91">
                  <c:v>43323.545601851853</c:v>
                </c:pt>
                <c:pt idx="92">
                  <c:v>43323.546990740739</c:v>
                </c:pt>
                <c:pt idx="93">
                  <c:v>43323.548379629632</c:v>
                </c:pt>
                <c:pt idx="94">
                  <c:v>43323.549768518518</c:v>
                </c:pt>
                <c:pt idx="95">
                  <c:v>43323.551168981481</c:v>
                </c:pt>
                <c:pt idx="96">
                  <c:v>43323.552557870367</c:v>
                </c:pt>
                <c:pt idx="97">
                  <c:v>43323.553946759261</c:v>
                </c:pt>
                <c:pt idx="98">
                  <c:v>43323.555335648147</c:v>
                </c:pt>
                <c:pt idx="99">
                  <c:v>43323.55672453704</c:v>
                </c:pt>
                <c:pt idx="100">
                  <c:v>43323.558125000003</c:v>
                </c:pt>
                <c:pt idx="101">
                  <c:v>43323.559513888889</c:v>
                </c:pt>
                <c:pt idx="102">
                  <c:v>43323.560902777775</c:v>
                </c:pt>
                <c:pt idx="103">
                  <c:v>43323.562291666669</c:v>
                </c:pt>
                <c:pt idx="104">
                  <c:v>43323.563680555555</c:v>
                </c:pt>
                <c:pt idx="105">
                  <c:v>43323.565069444441</c:v>
                </c:pt>
                <c:pt idx="106">
                  <c:v>43323.566469907404</c:v>
                </c:pt>
                <c:pt idx="107">
                  <c:v>43323.567858796298</c:v>
                </c:pt>
                <c:pt idx="108">
                  <c:v>43323.569247685184</c:v>
                </c:pt>
                <c:pt idx="109">
                  <c:v>43323.570636574077</c:v>
                </c:pt>
                <c:pt idx="110">
                  <c:v>43323.572025462963</c:v>
                </c:pt>
                <c:pt idx="111">
                  <c:v>43323.573414351849</c:v>
                </c:pt>
                <c:pt idx="112">
                  <c:v>43323.574814814812</c:v>
                </c:pt>
                <c:pt idx="113">
                  <c:v>43323.576203703706</c:v>
                </c:pt>
                <c:pt idx="114">
                  <c:v>43323.577592592592</c:v>
                </c:pt>
                <c:pt idx="115">
                  <c:v>43323.578981481478</c:v>
                </c:pt>
                <c:pt idx="116">
                  <c:v>43323.580370370371</c:v>
                </c:pt>
                <c:pt idx="117">
                  <c:v>43323.581770833334</c:v>
                </c:pt>
                <c:pt idx="118">
                  <c:v>43323.58315972222</c:v>
                </c:pt>
                <c:pt idx="119">
                  <c:v>43323.584548611114</c:v>
                </c:pt>
                <c:pt idx="120">
                  <c:v>43323.5859375</c:v>
                </c:pt>
                <c:pt idx="121">
                  <c:v>43323.587326388886</c:v>
                </c:pt>
                <c:pt idx="122">
                  <c:v>43323.58871527778</c:v>
                </c:pt>
                <c:pt idx="123">
                  <c:v>43323.590115740742</c:v>
                </c:pt>
                <c:pt idx="124">
                  <c:v>43323.591504629629</c:v>
                </c:pt>
                <c:pt idx="125">
                  <c:v>43323.592893518522</c:v>
                </c:pt>
                <c:pt idx="126">
                  <c:v>43323.594282407408</c:v>
                </c:pt>
                <c:pt idx="127">
                  <c:v>43323.595671296294</c:v>
                </c:pt>
                <c:pt idx="128">
                  <c:v>43323.597060185188</c:v>
                </c:pt>
                <c:pt idx="129">
                  <c:v>43323.598460648151</c:v>
                </c:pt>
                <c:pt idx="130">
                  <c:v>43323.599849537037</c:v>
                </c:pt>
                <c:pt idx="131">
                  <c:v>43323.601238425923</c:v>
                </c:pt>
                <c:pt idx="132">
                  <c:v>43323.602627314816</c:v>
                </c:pt>
                <c:pt idx="133">
                  <c:v>43323.604016203702</c:v>
                </c:pt>
                <c:pt idx="134">
                  <c:v>43323.605405092596</c:v>
                </c:pt>
                <c:pt idx="135">
                  <c:v>43323.606805555559</c:v>
                </c:pt>
                <c:pt idx="136">
                  <c:v>43323.608194444445</c:v>
                </c:pt>
                <c:pt idx="137">
                  <c:v>43323.609583333331</c:v>
                </c:pt>
                <c:pt idx="138">
                  <c:v>43323.610972222225</c:v>
                </c:pt>
                <c:pt idx="139">
                  <c:v>43323.612361111111</c:v>
                </c:pt>
                <c:pt idx="140">
                  <c:v>43323.613749999997</c:v>
                </c:pt>
                <c:pt idx="141">
                  <c:v>43323.61515046296</c:v>
                </c:pt>
                <c:pt idx="142">
                  <c:v>43323.616539351853</c:v>
                </c:pt>
                <c:pt idx="143">
                  <c:v>43323.617928240739</c:v>
                </c:pt>
                <c:pt idx="144">
                  <c:v>43323.619317129633</c:v>
                </c:pt>
                <c:pt idx="145">
                  <c:v>43323.620706018519</c:v>
                </c:pt>
                <c:pt idx="146">
                  <c:v>43323.622106481482</c:v>
                </c:pt>
                <c:pt idx="147">
                  <c:v>43323.623495370368</c:v>
                </c:pt>
                <c:pt idx="148">
                  <c:v>43323.624884259261</c:v>
                </c:pt>
                <c:pt idx="149">
                  <c:v>43323.626273148147</c:v>
                </c:pt>
                <c:pt idx="150">
                  <c:v>43323.627662037034</c:v>
                </c:pt>
                <c:pt idx="151">
                  <c:v>43323.629062499997</c:v>
                </c:pt>
                <c:pt idx="152">
                  <c:v>43323.630462962959</c:v>
                </c:pt>
                <c:pt idx="153">
                  <c:v>43323.631851851853</c:v>
                </c:pt>
                <c:pt idx="154">
                  <c:v>43323.633240740739</c:v>
                </c:pt>
                <c:pt idx="155">
                  <c:v>43323.634629629632</c:v>
                </c:pt>
                <c:pt idx="156">
                  <c:v>43323.636018518519</c:v>
                </c:pt>
                <c:pt idx="157">
                  <c:v>43323.637407407405</c:v>
                </c:pt>
                <c:pt idx="158">
                  <c:v>43323.638807870368</c:v>
                </c:pt>
                <c:pt idx="159">
                  <c:v>43323.640196759261</c:v>
                </c:pt>
                <c:pt idx="160">
                  <c:v>43323.641585648147</c:v>
                </c:pt>
                <c:pt idx="161">
                  <c:v>43323.642974537041</c:v>
                </c:pt>
                <c:pt idx="162">
                  <c:v>43323.644363425927</c:v>
                </c:pt>
                <c:pt idx="163">
                  <c:v>43323.645752314813</c:v>
                </c:pt>
                <c:pt idx="164">
                  <c:v>43323.647152777776</c:v>
                </c:pt>
                <c:pt idx="165">
                  <c:v>43323.648541666669</c:v>
                </c:pt>
                <c:pt idx="166">
                  <c:v>43323.649930555555</c:v>
                </c:pt>
                <c:pt idx="167">
                  <c:v>43323.651319444441</c:v>
                </c:pt>
                <c:pt idx="168">
                  <c:v>43323.652708333335</c:v>
                </c:pt>
                <c:pt idx="169">
                  <c:v>43323.654097222221</c:v>
                </c:pt>
                <c:pt idx="170">
                  <c:v>43323.655497685184</c:v>
                </c:pt>
                <c:pt idx="171">
                  <c:v>43323.656886574077</c:v>
                </c:pt>
                <c:pt idx="172">
                  <c:v>43323.658275462964</c:v>
                </c:pt>
                <c:pt idx="173">
                  <c:v>43323.65966435185</c:v>
                </c:pt>
                <c:pt idx="174">
                  <c:v>43323.661053240743</c:v>
                </c:pt>
                <c:pt idx="175">
                  <c:v>43323.662442129629</c:v>
                </c:pt>
                <c:pt idx="176">
                  <c:v>43323.663842592592</c:v>
                </c:pt>
                <c:pt idx="177">
                  <c:v>43323.665231481478</c:v>
                </c:pt>
                <c:pt idx="178">
                  <c:v>43323.666620370372</c:v>
                </c:pt>
                <c:pt idx="179">
                  <c:v>43323.668009259258</c:v>
                </c:pt>
                <c:pt idx="180">
                  <c:v>43323.669398148151</c:v>
                </c:pt>
                <c:pt idx="181">
                  <c:v>43323.670787037037</c:v>
                </c:pt>
                <c:pt idx="182">
                  <c:v>43323.6721875</c:v>
                </c:pt>
                <c:pt idx="183">
                  <c:v>43323.673576388886</c:v>
                </c:pt>
                <c:pt idx="184">
                  <c:v>43323.67496527778</c:v>
                </c:pt>
                <c:pt idx="185">
                  <c:v>43323.676354166666</c:v>
                </c:pt>
                <c:pt idx="186">
                  <c:v>43323.677743055552</c:v>
                </c:pt>
                <c:pt idx="187">
                  <c:v>43323.679143518515</c:v>
                </c:pt>
                <c:pt idx="188">
                  <c:v>43323.680532407408</c:v>
                </c:pt>
                <c:pt idx="189">
                  <c:v>43323.681921296295</c:v>
                </c:pt>
                <c:pt idx="190">
                  <c:v>43323.683310185188</c:v>
                </c:pt>
                <c:pt idx="191">
                  <c:v>43323.684699074074</c:v>
                </c:pt>
                <c:pt idx="192">
                  <c:v>43323.68608796296</c:v>
                </c:pt>
                <c:pt idx="193">
                  <c:v>43323.687488425923</c:v>
                </c:pt>
                <c:pt idx="194">
                  <c:v>43323.688877314817</c:v>
                </c:pt>
                <c:pt idx="195">
                  <c:v>43323.690266203703</c:v>
                </c:pt>
                <c:pt idx="196">
                  <c:v>43323.691655092596</c:v>
                </c:pt>
                <c:pt idx="197">
                  <c:v>43323.693043981482</c:v>
                </c:pt>
                <c:pt idx="198">
                  <c:v>43323.694444444445</c:v>
                </c:pt>
                <c:pt idx="199">
                  <c:v>43323.695833333331</c:v>
                </c:pt>
                <c:pt idx="200">
                  <c:v>43323.697222222225</c:v>
                </c:pt>
                <c:pt idx="201">
                  <c:v>43323.698611111111</c:v>
                </c:pt>
                <c:pt idx="202">
                  <c:v>43323.7</c:v>
                </c:pt>
                <c:pt idx="203">
                  <c:v>43323.701388888891</c:v>
                </c:pt>
                <c:pt idx="204">
                  <c:v>43323.702777777777</c:v>
                </c:pt>
                <c:pt idx="205">
                  <c:v>43323.70417824074</c:v>
                </c:pt>
                <c:pt idx="206">
                  <c:v>43323.705567129633</c:v>
                </c:pt>
                <c:pt idx="207">
                  <c:v>43323.706956018519</c:v>
                </c:pt>
                <c:pt idx="208">
                  <c:v>43323.708344907405</c:v>
                </c:pt>
                <c:pt idx="209">
                  <c:v>43323.709733796299</c:v>
                </c:pt>
                <c:pt idx="210">
                  <c:v>43323.711122685185</c:v>
                </c:pt>
                <c:pt idx="211">
                  <c:v>43323.712523148148</c:v>
                </c:pt>
                <c:pt idx="212">
                  <c:v>43323.713912037034</c:v>
                </c:pt>
                <c:pt idx="213">
                  <c:v>43323.715300925927</c:v>
                </c:pt>
                <c:pt idx="214">
                  <c:v>43323.71670138889</c:v>
                </c:pt>
                <c:pt idx="215">
                  <c:v>43323.718136574076</c:v>
                </c:pt>
                <c:pt idx="216">
                  <c:v>43323.719537037039</c:v>
                </c:pt>
                <c:pt idx="217">
                  <c:v>43323.720925925925</c:v>
                </c:pt>
                <c:pt idx="218">
                  <c:v>43323.722314814811</c:v>
                </c:pt>
                <c:pt idx="219">
                  <c:v>43323.723703703705</c:v>
                </c:pt>
                <c:pt idx="220">
                  <c:v>43323.725092592591</c:v>
                </c:pt>
                <c:pt idx="221">
                  <c:v>43323.726481481484</c:v>
                </c:pt>
                <c:pt idx="222">
                  <c:v>43323.727881944447</c:v>
                </c:pt>
                <c:pt idx="223">
                  <c:v>43323.729270833333</c:v>
                </c:pt>
                <c:pt idx="224">
                  <c:v>43323.73065972222</c:v>
                </c:pt>
                <c:pt idx="225">
                  <c:v>43323.732048611113</c:v>
                </c:pt>
                <c:pt idx="226">
                  <c:v>43323.733437499999</c:v>
                </c:pt>
                <c:pt idx="227">
                  <c:v>43323.734837962962</c:v>
                </c:pt>
                <c:pt idx="228">
                  <c:v>43323.736226851855</c:v>
                </c:pt>
                <c:pt idx="229">
                  <c:v>43323.737615740742</c:v>
                </c:pt>
                <c:pt idx="230">
                  <c:v>43323.739004629628</c:v>
                </c:pt>
                <c:pt idx="231">
                  <c:v>43323.740393518521</c:v>
                </c:pt>
                <c:pt idx="232">
                  <c:v>43323.741782407407</c:v>
                </c:pt>
                <c:pt idx="233">
                  <c:v>43323.74318287037</c:v>
                </c:pt>
                <c:pt idx="234">
                  <c:v>43323.744571759256</c:v>
                </c:pt>
                <c:pt idx="235">
                  <c:v>43323.74596064815</c:v>
                </c:pt>
                <c:pt idx="236">
                  <c:v>43323.747349537036</c:v>
                </c:pt>
                <c:pt idx="237">
                  <c:v>43323.748738425929</c:v>
                </c:pt>
                <c:pt idx="238">
                  <c:v>43323.750127314815</c:v>
                </c:pt>
                <c:pt idx="239">
                  <c:v>43323.751527777778</c:v>
                </c:pt>
                <c:pt idx="240">
                  <c:v>43323.752916666665</c:v>
                </c:pt>
                <c:pt idx="241">
                  <c:v>43323.754305555558</c:v>
                </c:pt>
                <c:pt idx="242">
                  <c:v>43323.755694444444</c:v>
                </c:pt>
                <c:pt idx="243">
                  <c:v>43323.75708333333</c:v>
                </c:pt>
                <c:pt idx="244">
                  <c:v>43323.758472222224</c:v>
                </c:pt>
                <c:pt idx="245">
                  <c:v>43323.759872685187</c:v>
                </c:pt>
                <c:pt idx="246">
                  <c:v>43323.761261574073</c:v>
                </c:pt>
                <c:pt idx="247">
                  <c:v>43323.762650462966</c:v>
                </c:pt>
                <c:pt idx="248">
                  <c:v>43323.764050925929</c:v>
                </c:pt>
                <c:pt idx="249">
                  <c:v>43323.765428240738</c:v>
                </c:pt>
                <c:pt idx="250">
                  <c:v>43323.766828703701</c:v>
                </c:pt>
                <c:pt idx="251">
                  <c:v>43323.768217592595</c:v>
                </c:pt>
                <c:pt idx="252">
                  <c:v>43323.769606481481</c:v>
                </c:pt>
                <c:pt idx="253">
                  <c:v>43323.770995370367</c:v>
                </c:pt>
                <c:pt idx="254">
                  <c:v>43323.77238425926</c:v>
                </c:pt>
                <c:pt idx="255">
                  <c:v>43323.773773148147</c:v>
                </c:pt>
                <c:pt idx="256">
                  <c:v>43323.775173611109</c:v>
                </c:pt>
                <c:pt idx="257">
                  <c:v>43323.776562500003</c:v>
                </c:pt>
                <c:pt idx="258">
                  <c:v>43323.777951388889</c:v>
                </c:pt>
                <c:pt idx="259">
                  <c:v>43323.779340277775</c:v>
                </c:pt>
                <c:pt idx="260">
                  <c:v>43323.780729166669</c:v>
                </c:pt>
                <c:pt idx="261">
                  <c:v>43323.782118055555</c:v>
                </c:pt>
                <c:pt idx="262">
                  <c:v>43323.783518518518</c:v>
                </c:pt>
                <c:pt idx="263">
                  <c:v>43323.784907407404</c:v>
                </c:pt>
                <c:pt idx="264">
                  <c:v>43323.786296296297</c:v>
                </c:pt>
                <c:pt idx="265">
                  <c:v>43323.787685185183</c:v>
                </c:pt>
                <c:pt idx="266">
                  <c:v>43323.789074074077</c:v>
                </c:pt>
                <c:pt idx="267">
                  <c:v>43323.790462962963</c:v>
                </c:pt>
                <c:pt idx="268">
                  <c:v>43323.791863425926</c:v>
                </c:pt>
                <c:pt idx="269">
                  <c:v>43323.793252314812</c:v>
                </c:pt>
                <c:pt idx="270">
                  <c:v>43323.794641203705</c:v>
                </c:pt>
                <c:pt idx="271">
                  <c:v>43323.796030092592</c:v>
                </c:pt>
                <c:pt idx="272">
                  <c:v>43323.797418981485</c:v>
                </c:pt>
                <c:pt idx="273">
                  <c:v>43323.798807870371</c:v>
                </c:pt>
                <c:pt idx="274">
                  <c:v>43323.800208333334</c:v>
                </c:pt>
                <c:pt idx="275">
                  <c:v>43323.80159722222</c:v>
                </c:pt>
                <c:pt idx="276">
                  <c:v>43323.802986111114</c:v>
                </c:pt>
                <c:pt idx="277">
                  <c:v>43323.804375</c:v>
                </c:pt>
                <c:pt idx="278">
                  <c:v>43323.805763888886</c:v>
                </c:pt>
                <c:pt idx="279">
                  <c:v>43323.807152777779</c:v>
                </c:pt>
                <c:pt idx="280">
                  <c:v>43323.808553240742</c:v>
                </c:pt>
                <c:pt idx="281">
                  <c:v>43323.809942129628</c:v>
                </c:pt>
                <c:pt idx="282">
                  <c:v>43323.811331018522</c:v>
                </c:pt>
                <c:pt idx="283">
                  <c:v>43323.812731481485</c:v>
                </c:pt>
                <c:pt idx="284">
                  <c:v>43323.814120370371</c:v>
                </c:pt>
                <c:pt idx="285">
                  <c:v>43323.815509259257</c:v>
                </c:pt>
                <c:pt idx="286">
                  <c:v>43323.81690972222</c:v>
                </c:pt>
                <c:pt idx="287">
                  <c:v>43323.818298611113</c:v>
                </c:pt>
                <c:pt idx="288">
                  <c:v>43323.819687499999</c:v>
                </c:pt>
                <c:pt idx="289">
                  <c:v>43323.821087962962</c:v>
                </c:pt>
                <c:pt idx="290">
                  <c:v>43323.822465277779</c:v>
                </c:pt>
                <c:pt idx="291">
                  <c:v>43323.823865740742</c:v>
                </c:pt>
                <c:pt idx="292">
                  <c:v>43323.825254629628</c:v>
                </c:pt>
                <c:pt idx="293">
                  <c:v>43323.826643518521</c:v>
                </c:pt>
                <c:pt idx="294">
                  <c:v>43323.828032407408</c:v>
                </c:pt>
                <c:pt idx="295">
                  <c:v>43323.829421296294</c:v>
                </c:pt>
                <c:pt idx="296">
                  <c:v>43323.830821759257</c:v>
                </c:pt>
                <c:pt idx="297">
                  <c:v>43323.83221064815</c:v>
                </c:pt>
                <c:pt idx="298">
                  <c:v>43323.833599537036</c:v>
                </c:pt>
                <c:pt idx="299">
                  <c:v>43323.834988425922</c:v>
                </c:pt>
                <c:pt idx="300">
                  <c:v>43323.836377314816</c:v>
                </c:pt>
                <c:pt idx="301">
                  <c:v>43323.837766203702</c:v>
                </c:pt>
                <c:pt idx="302">
                  <c:v>43323.839166666665</c:v>
                </c:pt>
                <c:pt idx="303">
                  <c:v>43323.840555555558</c:v>
                </c:pt>
                <c:pt idx="304">
                  <c:v>43323.841944444444</c:v>
                </c:pt>
                <c:pt idx="305">
                  <c:v>43323.843333333331</c:v>
                </c:pt>
                <c:pt idx="306">
                  <c:v>43323.844722222224</c:v>
                </c:pt>
                <c:pt idx="307">
                  <c:v>43323.84611111111</c:v>
                </c:pt>
                <c:pt idx="308">
                  <c:v>43323.847511574073</c:v>
                </c:pt>
                <c:pt idx="309">
                  <c:v>43323.848900462966</c:v>
                </c:pt>
                <c:pt idx="310">
                  <c:v>43323.850289351853</c:v>
                </c:pt>
                <c:pt idx="311">
                  <c:v>43323.851678240739</c:v>
                </c:pt>
                <c:pt idx="312">
                  <c:v>43323.853067129632</c:v>
                </c:pt>
                <c:pt idx="313">
                  <c:v>43323.854456018518</c:v>
                </c:pt>
                <c:pt idx="314">
                  <c:v>43323.855856481481</c:v>
                </c:pt>
                <c:pt idx="315">
                  <c:v>43323.857245370367</c:v>
                </c:pt>
                <c:pt idx="316">
                  <c:v>43323.858634259261</c:v>
                </c:pt>
                <c:pt idx="317">
                  <c:v>43323.860023148147</c:v>
                </c:pt>
                <c:pt idx="318">
                  <c:v>43323.86141203704</c:v>
                </c:pt>
                <c:pt idx="319">
                  <c:v>43323.862800925926</c:v>
                </c:pt>
                <c:pt idx="320">
                  <c:v>43323.864201388889</c:v>
                </c:pt>
                <c:pt idx="321">
                  <c:v>43323.865590277775</c:v>
                </c:pt>
                <c:pt idx="322">
                  <c:v>43323.866979166669</c:v>
                </c:pt>
                <c:pt idx="323">
                  <c:v>43323.868368055555</c:v>
                </c:pt>
                <c:pt idx="324">
                  <c:v>43323.869756944441</c:v>
                </c:pt>
                <c:pt idx="325">
                  <c:v>43323.871145833335</c:v>
                </c:pt>
                <c:pt idx="326">
                  <c:v>43323.872546296298</c:v>
                </c:pt>
                <c:pt idx="327">
                  <c:v>43323.873935185184</c:v>
                </c:pt>
                <c:pt idx="328">
                  <c:v>43323.875324074077</c:v>
                </c:pt>
                <c:pt idx="329">
                  <c:v>43323.876712962963</c:v>
                </c:pt>
                <c:pt idx="330">
                  <c:v>43323.878101851849</c:v>
                </c:pt>
                <c:pt idx="331">
                  <c:v>43323.879502314812</c:v>
                </c:pt>
                <c:pt idx="332">
                  <c:v>43323.880891203706</c:v>
                </c:pt>
                <c:pt idx="333">
                  <c:v>43323.882280092592</c:v>
                </c:pt>
                <c:pt idx="334">
                  <c:v>43323.883668981478</c:v>
                </c:pt>
                <c:pt idx="335">
                  <c:v>43323.885057870371</c:v>
                </c:pt>
                <c:pt idx="336">
                  <c:v>43323.886446759258</c:v>
                </c:pt>
                <c:pt idx="337">
                  <c:v>43323.88784722222</c:v>
                </c:pt>
                <c:pt idx="338">
                  <c:v>43323.889236111114</c:v>
                </c:pt>
                <c:pt idx="339">
                  <c:v>43323.890625</c:v>
                </c:pt>
                <c:pt idx="340">
                  <c:v>43323.892013888886</c:v>
                </c:pt>
                <c:pt idx="341">
                  <c:v>43323.89340277778</c:v>
                </c:pt>
                <c:pt idx="342">
                  <c:v>43323.894791666666</c:v>
                </c:pt>
                <c:pt idx="343">
                  <c:v>43323.896192129629</c:v>
                </c:pt>
                <c:pt idx="344">
                  <c:v>43323.897581018522</c:v>
                </c:pt>
                <c:pt idx="345">
                  <c:v>43323.898969907408</c:v>
                </c:pt>
                <c:pt idx="346">
                  <c:v>43323.900358796294</c:v>
                </c:pt>
                <c:pt idx="347">
                  <c:v>43323.901747685188</c:v>
                </c:pt>
                <c:pt idx="348">
                  <c:v>43323.903136574074</c:v>
                </c:pt>
                <c:pt idx="349">
                  <c:v>43323.904537037037</c:v>
                </c:pt>
                <c:pt idx="350">
                  <c:v>43323.905925925923</c:v>
                </c:pt>
                <c:pt idx="351">
                  <c:v>43323.907314814816</c:v>
                </c:pt>
                <c:pt idx="352">
                  <c:v>43323.908703703702</c:v>
                </c:pt>
                <c:pt idx="353">
                  <c:v>43323.910092592596</c:v>
                </c:pt>
                <c:pt idx="354">
                  <c:v>43323.911481481482</c:v>
                </c:pt>
                <c:pt idx="355">
                  <c:v>43323.912881944445</c:v>
                </c:pt>
                <c:pt idx="356">
                  <c:v>43323.914270833331</c:v>
                </c:pt>
                <c:pt idx="357">
                  <c:v>43323.915659722225</c:v>
                </c:pt>
                <c:pt idx="358">
                  <c:v>43323.917048611111</c:v>
                </c:pt>
                <c:pt idx="359">
                  <c:v>43323.918437499997</c:v>
                </c:pt>
                <c:pt idx="360">
                  <c:v>43323.91982638889</c:v>
                </c:pt>
                <c:pt idx="361">
                  <c:v>43323.921215277776</c:v>
                </c:pt>
                <c:pt idx="362">
                  <c:v>43323.922615740739</c:v>
                </c:pt>
                <c:pt idx="363">
                  <c:v>43323.924004629633</c:v>
                </c:pt>
                <c:pt idx="364">
                  <c:v>43323.925393518519</c:v>
                </c:pt>
                <c:pt idx="365">
                  <c:v>43323.926782407405</c:v>
                </c:pt>
                <c:pt idx="366">
                  <c:v>43323.928171296298</c:v>
                </c:pt>
                <c:pt idx="367">
                  <c:v>43323.929560185185</c:v>
                </c:pt>
                <c:pt idx="368">
                  <c:v>43323.930960648147</c:v>
                </c:pt>
                <c:pt idx="369">
                  <c:v>43323.932349537034</c:v>
                </c:pt>
                <c:pt idx="370">
                  <c:v>43323.933738425927</c:v>
                </c:pt>
                <c:pt idx="371">
                  <c:v>43323.935127314813</c:v>
                </c:pt>
                <c:pt idx="372">
                  <c:v>43323.936516203707</c:v>
                </c:pt>
                <c:pt idx="373">
                  <c:v>43323.937916666669</c:v>
                </c:pt>
                <c:pt idx="374">
                  <c:v>43323.939305555556</c:v>
                </c:pt>
                <c:pt idx="375">
                  <c:v>43323.940694444442</c:v>
                </c:pt>
                <c:pt idx="376">
                  <c:v>43323.942083333335</c:v>
                </c:pt>
                <c:pt idx="377">
                  <c:v>43323.943472222221</c:v>
                </c:pt>
                <c:pt idx="378">
                  <c:v>43323.944861111115</c:v>
                </c:pt>
                <c:pt idx="379">
                  <c:v>43323.946261574078</c:v>
                </c:pt>
                <c:pt idx="380">
                  <c:v>43323.947650462964</c:v>
                </c:pt>
                <c:pt idx="381">
                  <c:v>43323.94903935185</c:v>
                </c:pt>
                <c:pt idx="382">
                  <c:v>43323.950428240743</c:v>
                </c:pt>
                <c:pt idx="383">
                  <c:v>43323.951817129629</c:v>
                </c:pt>
                <c:pt idx="384">
                  <c:v>43323.953217592592</c:v>
                </c:pt>
                <c:pt idx="385">
                  <c:v>43323.954606481479</c:v>
                </c:pt>
                <c:pt idx="386">
                  <c:v>43323.955995370372</c:v>
                </c:pt>
                <c:pt idx="387">
                  <c:v>43323.957384259258</c:v>
                </c:pt>
                <c:pt idx="388">
                  <c:v>43323.958773148152</c:v>
                </c:pt>
                <c:pt idx="389">
                  <c:v>43323.960162037038</c:v>
                </c:pt>
                <c:pt idx="390">
                  <c:v>43323.961550925924</c:v>
                </c:pt>
                <c:pt idx="391">
                  <c:v>43323.962951388887</c:v>
                </c:pt>
                <c:pt idx="392">
                  <c:v>43323.96434027778</c:v>
                </c:pt>
                <c:pt idx="393">
                  <c:v>43323.965729166666</c:v>
                </c:pt>
                <c:pt idx="394">
                  <c:v>43323.967118055552</c:v>
                </c:pt>
                <c:pt idx="395">
                  <c:v>43323.968506944446</c:v>
                </c:pt>
                <c:pt idx="396">
                  <c:v>43323.969895833332</c:v>
                </c:pt>
                <c:pt idx="397">
                  <c:v>43323.971296296295</c:v>
                </c:pt>
                <c:pt idx="398">
                  <c:v>43323.972685185188</c:v>
                </c:pt>
                <c:pt idx="399">
                  <c:v>43323.974074074074</c:v>
                </c:pt>
                <c:pt idx="400">
                  <c:v>43323.975462962961</c:v>
                </c:pt>
                <c:pt idx="401">
                  <c:v>43323.976851851854</c:v>
                </c:pt>
                <c:pt idx="402">
                  <c:v>43323.978252314817</c:v>
                </c:pt>
                <c:pt idx="403">
                  <c:v>43323.979641203703</c:v>
                </c:pt>
                <c:pt idx="404">
                  <c:v>43323.981030092589</c:v>
                </c:pt>
                <c:pt idx="405">
                  <c:v>43323.982418981483</c:v>
                </c:pt>
                <c:pt idx="406">
                  <c:v>43323.983807870369</c:v>
                </c:pt>
                <c:pt idx="407">
                  <c:v>43323.985208333332</c:v>
                </c:pt>
                <c:pt idx="408">
                  <c:v>43323.986597222225</c:v>
                </c:pt>
                <c:pt idx="409">
                  <c:v>43323.987986111111</c:v>
                </c:pt>
                <c:pt idx="410">
                  <c:v>43323.989374999997</c:v>
                </c:pt>
                <c:pt idx="411">
                  <c:v>43323.990763888891</c:v>
                </c:pt>
                <c:pt idx="412">
                  <c:v>43323.992152777777</c:v>
                </c:pt>
                <c:pt idx="413">
                  <c:v>43323.993541666663</c:v>
                </c:pt>
                <c:pt idx="414">
                  <c:v>43323.994942129626</c:v>
                </c:pt>
                <c:pt idx="415">
                  <c:v>43323.996331018519</c:v>
                </c:pt>
                <c:pt idx="416">
                  <c:v>43323.997719907406</c:v>
                </c:pt>
                <c:pt idx="417">
                  <c:v>43323.999108796299</c:v>
                </c:pt>
                <c:pt idx="418">
                  <c:v>43324.000497685185</c:v>
                </c:pt>
                <c:pt idx="419">
                  <c:v>43324.001886574071</c:v>
                </c:pt>
                <c:pt idx="420">
                  <c:v>43324.003275462965</c:v>
                </c:pt>
                <c:pt idx="421">
                  <c:v>43324.004675925928</c:v>
                </c:pt>
                <c:pt idx="422">
                  <c:v>43324.006064814814</c:v>
                </c:pt>
                <c:pt idx="423">
                  <c:v>43324.007453703707</c:v>
                </c:pt>
                <c:pt idx="424">
                  <c:v>43324.008842592593</c:v>
                </c:pt>
                <c:pt idx="425">
                  <c:v>43324.010231481479</c:v>
                </c:pt>
                <c:pt idx="426">
                  <c:v>43324.011620370373</c:v>
                </c:pt>
                <c:pt idx="427">
                  <c:v>43324.013020833336</c:v>
                </c:pt>
                <c:pt idx="428">
                  <c:v>43324.014409722222</c:v>
                </c:pt>
                <c:pt idx="429">
                  <c:v>43324.015798611108</c:v>
                </c:pt>
                <c:pt idx="430">
                  <c:v>43324.017187500001</c:v>
                </c:pt>
                <c:pt idx="431">
                  <c:v>43324.018576388888</c:v>
                </c:pt>
                <c:pt idx="432">
                  <c:v>43324.019976851851</c:v>
                </c:pt>
                <c:pt idx="433">
                  <c:v>43324.021365740744</c:v>
                </c:pt>
                <c:pt idx="434">
                  <c:v>43324.02275462963</c:v>
                </c:pt>
                <c:pt idx="435">
                  <c:v>43324.024143518516</c:v>
                </c:pt>
                <c:pt idx="436">
                  <c:v>43324.02553240741</c:v>
                </c:pt>
                <c:pt idx="437">
                  <c:v>43324.026921296296</c:v>
                </c:pt>
                <c:pt idx="438">
                  <c:v>43324.028310185182</c:v>
                </c:pt>
                <c:pt idx="439">
                  <c:v>43324.029710648145</c:v>
                </c:pt>
                <c:pt idx="440">
                  <c:v>43324.031099537038</c:v>
                </c:pt>
                <c:pt idx="441">
                  <c:v>43324.032488425924</c:v>
                </c:pt>
                <c:pt idx="442">
                  <c:v>43324.033877314818</c:v>
                </c:pt>
                <c:pt idx="443">
                  <c:v>43324.035266203704</c:v>
                </c:pt>
                <c:pt idx="444">
                  <c:v>43324.03665509259</c:v>
                </c:pt>
                <c:pt idx="445">
                  <c:v>43324.038055555553</c:v>
                </c:pt>
                <c:pt idx="446">
                  <c:v>43324.039444444446</c:v>
                </c:pt>
                <c:pt idx="447">
                  <c:v>43324.040833333333</c:v>
                </c:pt>
                <c:pt idx="448">
                  <c:v>43324.042222222219</c:v>
                </c:pt>
                <c:pt idx="449">
                  <c:v>43324.043611111112</c:v>
                </c:pt>
                <c:pt idx="450">
                  <c:v>43324.044999999998</c:v>
                </c:pt>
                <c:pt idx="451">
                  <c:v>43324.046400462961</c:v>
                </c:pt>
                <c:pt idx="452">
                  <c:v>43324.047789351855</c:v>
                </c:pt>
                <c:pt idx="453">
                  <c:v>43324.049178240741</c:v>
                </c:pt>
                <c:pt idx="454">
                  <c:v>43324.050567129627</c:v>
                </c:pt>
                <c:pt idx="455">
                  <c:v>43324.05195601852</c:v>
                </c:pt>
                <c:pt idx="456">
                  <c:v>43324.053344907406</c:v>
                </c:pt>
                <c:pt idx="457">
                  <c:v>43324.0547337963</c:v>
                </c:pt>
                <c:pt idx="458">
                  <c:v>43324.056134259263</c:v>
                </c:pt>
                <c:pt idx="459">
                  <c:v>43324.057523148149</c:v>
                </c:pt>
                <c:pt idx="460">
                  <c:v>43324.058912037035</c:v>
                </c:pt>
                <c:pt idx="461">
                  <c:v>43324.060300925928</c:v>
                </c:pt>
                <c:pt idx="462">
                  <c:v>43324.061689814815</c:v>
                </c:pt>
                <c:pt idx="463">
                  <c:v>43324.063090277778</c:v>
                </c:pt>
                <c:pt idx="464">
                  <c:v>43324.064479166664</c:v>
                </c:pt>
                <c:pt idx="465">
                  <c:v>43324.065868055557</c:v>
                </c:pt>
                <c:pt idx="466">
                  <c:v>43324.067256944443</c:v>
                </c:pt>
                <c:pt idx="467">
                  <c:v>43324.068645833337</c:v>
                </c:pt>
                <c:pt idx="468">
                  <c:v>43324.070034722223</c:v>
                </c:pt>
                <c:pt idx="469">
                  <c:v>43324.071435185186</c:v>
                </c:pt>
                <c:pt idx="470">
                  <c:v>43324.072824074072</c:v>
                </c:pt>
                <c:pt idx="471">
                  <c:v>43324.074212962965</c:v>
                </c:pt>
                <c:pt idx="472">
                  <c:v>43324.075601851851</c:v>
                </c:pt>
                <c:pt idx="473">
                  <c:v>43324.076990740738</c:v>
                </c:pt>
                <c:pt idx="474">
                  <c:v>43324.078379629631</c:v>
                </c:pt>
                <c:pt idx="475">
                  <c:v>43324.079780092594</c:v>
                </c:pt>
                <c:pt idx="476">
                  <c:v>43324.08116898148</c:v>
                </c:pt>
                <c:pt idx="477">
                  <c:v>43324.082557870373</c:v>
                </c:pt>
                <c:pt idx="478">
                  <c:v>43324.08394675926</c:v>
                </c:pt>
                <c:pt idx="479">
                  <c:v>43324.085335648146</c:v>
                </c:pt>
                <c:pt idx="480">
                  <c:v>43324.086724537039</c:v>
                </c:pt>
                <c:pt idx="481">
                  <c:v>43324.088113425925</c:v>
                </c:pt>
                <c:pt idx="482">
                  <c:v>43324.089513888888</c:v>
                </c:pt>
                <c:pt idx="483">
                  <c:v>43324.090902777774</c:v>
                </c:pt>
                <c:pt idx="484">
                  <c:v>43324.092291666668</c:v>
                </c:pt>
                <c:pt idx="485">
                  <c:v>43324.093680555554</c:v>
                </c:pt>
                <c:pt idx="486">
                  <c:v>43324.095069444447</c:v>
                </c:pt>
                <c:pt idx="487">
                  <c:v>43324.096458333333</c:v>
                </c:pt>
                <c:pt idx="488">
                  <c:v>43324.097858796296</c:v>
                </c:pt>
                <c:pt idx="489">
                  <c:v>43324.099247685182</c:v>
                </c:pt>
                <c:pt idx="490">
                  <c:v>43324.100636574076</c:v>
                </c:pt>
                <c:pt idx="491">
                  <c:v>43324.102025462962</c:v>
                </c:pt>
                <c:pt idx="492">
                  <c:v>43324.103414351855</c:v>
                </c:pt>
                <c:pt idx="493">
                  <c:v>43324.104803240742</c:v>
                </c:pt>
                <c:pt idx="494">
                  <c:v>43324.106203703705</c:v>
                </c:pt>
                <c:pt idx="495">
                  <c:v>43324.107592592591</c:v>
                </c:pt>
                <c:pt idx="496">
                  <c:v>43324.108981481484</c:v>
                </c:pt>
                <c:pt idx="497">
                  <c:v>43324.11037037037</c:v>
                </c:pt>
                <c:pt idx="498">
                  <c:v>43324.111759259256</c:v>
                </c:pt>
                <c:pt idx="499">
                  <c:v>43324.11314814815</c:v>
                </c:pt>
                <c:pt idx="500">
                  <c:v>43324.114548611113</c:v>
                </c:pt>
                <c:pt idx="501">
                  <c:v>43324.115937499999</c:v>
                </c:pt>
                <c:pt idx="502">
                  <c:v>43324.117326388892</c:v>
                </c:pt>
                <c:pt idx="503">
                  <c:v>43324.118715277778</c:v>
                </c:pt>
                <c:pt idx="504">
                  <c:v>43324.120104166665</c:v>
                </c:pt>
                <c:pt idx="505">
                  <c:v>43324.121493055558</c:v>
                </c:pt>
                <c:pt idx="506">
                  <c:v>43324.122893518521</c:v>
                </c:pt>
                <c:pt idx="507">
                  <c:v>43324.124282407407</c:v>
                </c:pt>
                <c:pt idx="508">
                  <c:v>43324.125671296293</c:v>
                </c:pt>
                <c:pt idx="509">
                  <c:v>43324.127060185187</c:v>
                </c:pt>
                <c:pt idx="510">
                  <c:v>43324.128449074073</c:v>
                </c:pt>
                <c:pt idx="511">
                  <c:v>43324.129837962966</c:v>
                </c:pt>
                <c:pt idx="512">
                  <c:v>43324.131238425929</c:v>
                </c:pt>
                <c:pt idx="513">
                  <c:v>43324.132627314815</c:v>
                </c:pt>
                <c:pt idx="514">
                  <c:v>43324.134016203701</c:v>
                </c:pt>
                <c:pt idx="515">
                  <c:v>43324.135405092595</c:v>
                </c:pt>
                <c:pt idx="516">
                  <c:v>43324.136793981481</c:v>
                </c:pt>
                <c:pt idx="517">
                  <c:v>43324.138182870367</c:v>
                </c:pt>
                <c:pt idx="518">
                  <c:v>43324.13958333333</c:v>
                </c:pt>
                <c:pt idx="519">
                  <c:v>43324.140972222223</c:v>
                </c:pt>
                <c:pt idx="520">
                  <c:v>43324.142361111109</c:v>
                </c:pt>
                <c:pt idx="521">
                  <c:v>43324.143750000003</c:v>
                </c:pt>
                <c:pt idx="522">
                  <c:v>43324.145138888889</c:v>
                </c:pt>
                <c:pt idx="523">
                  <c:v>43324.146539351852</c:v>
                </c:pt>
                <c:pt idx="524">
                  <c:v>43324.147928240738</c:v>
                </c:pt>
                <c:pt idx="525">
                  <c:v>43324.149317129632</c:v>
                </c:pt>
                <c:pt idx="526">
                  <c:v>43324.150706018518</c:v>
                </c:pt>
                <c:pt idx="527">
                  <c:v>43324.152094907404</c:v>
                </c:pt>
                <c:pt idx="528">
                  <c:v>43324.153495370374</c:v>
                </c:pt>
                <c:pt idx="529">
                  <c:v>43324.15488425926</c:v>
                </c:pt>
                <c:pt idx="530">
                  <c:v>43324.156273148146</c:v>
                </c:pt>
                <c:pt idx="531">
                  <c:v>43324.15766203704</c:v>
                </c:pt>
                <c:pt idx="532">
                  <c:v>43324.159050925926</c:v>
                </c:pt>
                <c:pt idx="533">
                  <c:v>43324.160439814812</c:v>
                </c:pt>
                <c:pt idx="534">
                  <c:v>43324.161828703705</c:v>
                </c:pt>
                <c:pt idx="535">
                  <c:v>43324.163229166668</c:v>
                </c:pt>
                <c:pt idx="536">
                  <c:v>43324.164618055554</c:v>
                </c:pt>
                <c:pt idx="537">
                  <c:v>43324.166006944448</c:v>
                </c:pt>
                <c:pt idx="538">
                  <c:v>43324.167395833334</c:v>
                </c:pt>
                <c:pt idx="539">
                  <c:v>43324.16878472222</c:v>
                </c:pt>
                <c:pt idx="540">
                  <c:v>43324.170173611114</c:v>
                </c:pt>
                <c:pt idx="541">
                  <c:v>43324.1715625</c:v>
                </c:pt>
                <c:pt idx="542">
                  <c:v>43324.172962962963</c:v>
                </c:pt>
                <c:pt idx="543">
                  <c:v>43324.174351851849</c:v>
                </c:pt>
                <c:pt idx="544">
                  <c:v>43324.175740740742</c:v>
                </c:pt>
                <c:pt idx="545">
                  <c:v>43324.177129629628</c:v>
                </c:pt>
                <c:pt idx="546">
                  <c:v>43324.178518518522</c:v>
                </c:pt>
                <c:pt idx="547">
                  <c:v>43324.179907407408</c:v>
                </c:pt>
                <c:pt idx="548">
                  <c:v>43324.181307870371</c:v>
                </c:pt>
                <c:pt idx="549">
                  <c:v>43324.182696759257</c:v>
                </c:pt>
                <c:pt idx="550">
                  <c:v>43324.18408564815</c:v>
                </c:pt>
                <c:pt idx="551">
                  <c:v>43324.185474537036</c:v>
                </c:pt>
                <c:pt idx="552">
                  <c:v>43324.186863425923</c:v>
                </c:pt>
                <c:pt idx="553">
                  <c:v>43324.188252314816</c:v>
                </c:pt>
                <c:pt idx="554">
                  <c:v>43324.189652777779</c:v>
                </c:pt>
                <c:pt idx="555">
                  <c:v>43324.191041666665</c:v>
                </c:pt>
                <c:pt idx="556">
                  <c:v>43324.192430555559</c:v>
                </c:pt>
                <c:pt idx="557">
                  <c:v>43324.193819444445</c:v>
                </c:pt>
                <c:pt idx="558">
                  <c:v>43324.195208333331</c:v>
                </c:pt>
                <c:pt idx="559">
                  <c:v>43324.196597222224</c:v>
                </c:pt>
                <c:pt idx="560">
                  <c:v>43324.197997685187</c:v>
                </c:pt>
                <c:pt idx="561">
                  <c:v>43324.199386574073</c:v>
                </c:pt>
                <c:pt idx="562">
                  <c:v>43324.200775462959</c:v>
                </c:pt>
                <c:pt idx="563">
                  <c:v>43324.202164351853</c:v>
                </c:pt>
                <c:pt idx="564">
                  <c:v>43324.203553240739</c:v>
                </c:pt>
                <c:pt idx="565">
                  <c:v>43324.204942129632</c:v>
                </c:pt>
                <c:pt idx="566">
                  <c:v>43324.206342592595</c:v>
                </c:pt>
                <c:pt idx="567">
                  <c:v>43324.207731481481</c:v>
                </c:pt>
                <c:pt idx="568">
                  <c:v>43324.209120370368</c:v>
                </c:pt>
                <c:pt idx="569">
                  <c:v>43324.210520833331</c:v>
                </c:pt>
                <c:pt idx="570">
                  <c:v>43324.211898148147</c:v>
                </c:pt>
                <c:pt idx="571">
                  <c:v>43324.21329861111</c:v>
                </c:pt>
                <c:pt idx="572">
                  <c:v>43324.214687500003</c:v>
                </c:pt>
                <c:pt idx="573">
                  <c:v>43324.21607638889</c:v>
                </c:pt>
                <c:pt idx="574">
                  <c:v>43324.217465277776</c:v>
                </c:pt>
                <c:pt idx="575">
                  <c:v>43324.218854166669</c:v>
                </c:pt>
                <c:pt idx="576">
                  <c:v>43324.220243055555</c:v>
                </c:pt>
                <c:pt idx="577">
                  <c:v>43324.221643518518</c:v>
                </c:pt>
                <c:pt idx="578">
                  <c:v>43324.223032407404</c:v>
                </c:pt>
                <c:pt idx="579">
                  <c:v>43324.224421296298</c:v>
                </c:pt>
                <c:pt idx="580">
                  <c:v>43324.225810185184</c:v>
                </c:pt>
                <c:pt idx="581">
                  <c:v>43324.227199074077</c:v>
                </c:pt>
                <c:pt idx="582">
                  <c:v>43324.228587962964</c:v>
                </c:pt>
                <c:pt idx="583">
                  <c:v>43324.22997685185</c:v>
                </c:pt>
                <c:pt idx="584">
                  <c:v>43324.231377314813</c:v>
                </c:pt>
                <c:pt idx="585">
                  <c:v>43324.232766203706</c:v>
                </c:pt>
                <c:pt idx="586">
                  <c:v>43324.234155092592</c:v>
                </c:pt>
                <c:pt idx="587">
                  <c:v>43324.235543981478</c:v>
                </c:pt>
                <c:pt idx="588">
                  <c:v>43324.236932870372</c:v>
                </c:pt>
                <c:pt idx="589">
                  <c:v>43324.238321759258</c:v>
                </c:pt>
                <c:pt idx="590">
                  <c:v>43324.239722222221</c:v>
                </c:pt>
                <c:pt idx="591">
                  <c:v>43324.241111111114</c:v>
                </c:pt>
                <c:pt idx="592">
                  <c:v>43324.2425</c:v>
                </c:pt>
                <c:pt idx="593">
                  <c:v>43324.243888888886</c:v>
                </c:pt>
                <c:pt idx="594">
                  <c:v>43324.24527777778</c:v>
                </c:pt>
                <c:pt idx="595">
                  <c:v>43324.246666666666</c:v>
                </c:pt>
                <c:pt idx="596">
                  <c:v>43324.248067129629</c:v>
                </c:pt>
                <c:pt idx="597">
                  <c:v>43324.249456018515</c:v>
                </c:pt>
                <c:pt idx="598">
                  <c:v>43324.250844907408</c:v>
                </c:pt>
                <c:pt idx="599">
                  <c:v>43324.252233796295</c:v>
                </c:pt>
                <c:pt idx="600">
                  <c:v>43324.253622685188</c:v>
                </c:pt>
                <c:pt idx="601">
                  <c:v>43324.255011574074</c:v>
                </c:pt>
                <c:pt idx="602">
                  <c:v>43324.256412037037</c:v>
                </c:pt>
                <c:pt idx="603">
                  <c:v>43324.257800925923</c:v>
                </c:pt>
                <c:pt idx="604">
                  <c:v>43324.259189814817</c:v>
                </c:pt>
                <c:pt idx="605">
                  <c:v>43324.260578703703</c:v>
                </c:pt>
                <c:pt idx="606">
                  <c:v>43324.261967592596</c:v>
                </c:pt>
                <c:pt idx="607">
                  <c:v>43324.263368055559</c:v>
                </c:pt>
                <c:pt idx="608">
                  <c:v>43324.264756944445</c:v>
                </c:pt>
                <c:pt idx="609">
                  <c:v>43324.266145833331</c:v>
                </c:pt>
                <c:pt idx="610">
                  <c:v>43324.267534722225</c:v>
                </c:pt>
                <c:pt idx="611">
                  <c:v>43324.268923611111</c:v>
                </c:pt>
                <c:pt idx="612">
                  <c:v>43324.270312499997</c:v>
                </c:pt>
                <c:pt idx="613">
                  <c:v>43324.27171296296</c:v>
                </c:pt>
                <c:pt idx="614">
                  <c:v>43324.273101851853</c:v>
                </c:pt>
                <c:pt idx="615">
                  <c:v>43324.27449074074</c:v>
                </c:pt>
                <c:pt idx="616">
                  <c:v>43324.275879629633</c:v>
                </c:pt>
                <c:pt idx="617">
                  <c:v>43324.277268518519</c:v>
                </c:pt>
                <c:pt idx="618">
                  <c:v>43324.278657407405</c:v>
                </c:pt>
                <c:pt idx="619">
                  <c:v>43324.280057870368</c:v>
                </c:pt>
                <c:pt idx="620">
                  <c:v>43324.281446759262</c:v>
                </c:pt>
                <c:pt idx="621">
                  <c:v>43324.282835648148</c:v>
                </c:pt>
                <c:pt idx="622">
                  <c:v>43324.284224537034</c:v>
                </c:pt>
                <c:pt idx="623">
                  <c:v>43324.285613425927</c:v>
                </c:pt>
                <c:pt idx="624">
                  <c:v>43324.287002314813</c:v>
                </c:pt>
                <c:pt idx="625">
                  <c:v>43324.288402777776</c:v>
                </c:pt>
                <c:pt idx="626">
                  <c:v>43324.28979166667</c:v>
                </c:pt>
                <c:pt idx="627">
                  <c:v>43324.291180555556</c:v>
                </c:pt>
                <c:pt idx="628">
                  <c:v>43324.292569444442</c:v>
                </c:pt>
                <c:pt idx="629">
                  <c:v>43324.293958333335</c:v>
                </c:pt>
                <c:pt idx="630">
                  <c:v>43324.295347222222</c:v>
                </c:pt>
                <c:pt idx="631">
                  <c:v>43324.296747685185</c:v>
                </c:pt>
                <c:pt idx="632">
                  <c:v>43324.298136574071</c:v>
                </c:pt>
                <c:pt idx="633">
                  <c:v>43324.299525462964</c:v>
                </c:pt>
                <c:pt idx="634">
                  <c:v>43324.30091435185</c:v>
                </c:pt>
                <c:pt idx="635">
                  <c:v>43324.302303240744</c:v>
                </c:pt>
                <c:pt idx="636">
                  <c:v>43324.30369212963</c:v>
                </c:pt>
                <c:pt idx="637">
                  <c:v>43324.305092592593</c:v>
                </c:pt>
                <c:pt idx="638">
                  <c:v>43324.306481481479</c:v>
                </c:pt>
                <c:pt idx="639">
                  <c:v>43324.307870370372</c:v>
                </c:pt>
                <c:pt idx="640">
                  <c:v>43324.309259259258</c:v>
                </c:pt>
                <c:pt idx="641">
                  <c:v>43324.310648148145</c:v>
                </c:pt>
                <c:pt idx="642">
                  <c:v>43324.312037037038</c:v>
                </c:pt>
                <c:pt idx="643">
                  <c:v>43324.313437500001</c:v>
                </c:pt>
                <c:pt idx="644">
                  <c:v>43324.314826388887</c:v>
                </c:pt>
                <c:pt idx="645">
                  <c:v>43324.31621527778</c:v>
                </c:pt>
                <c:pt idx="646">
                  <c:v>43324.317604166667</c:v>
                </c:pt>
                <c:pt idx="647">
                  <c:v>43324.318993055553</c:v>
                </c:pt>
                <c:pt idx="648">
                  <c:v>43324.320381944446</c:v>
                </c:pt>
                <c:pt idx="649">
                  <c:v>43324.321782407409</c:v>
                </c:pt>
                <c:pt idx="650">
                  <c:v>43324.323171296295</c:v>
                </c:pt>
                <c:pt idx="651">
                  <c:v>43324.324560185189</c:v>
                </c:pt>
                <c:pt idx="652">
                  <c:v>43324.325949074075</c:v>
                </c:pt>
                <c:pt idx="653">
                  <c:v>43324.327337962961</c:v>
                </c:pt>
                <c:pt idx="654">
                  <c:v>43324.328726851854</c:v>
                </c:pt>
                <c:pt idx="655">
                  <c:v>43324.330127314817</c:v>
                </c:pt>
                <c:pt idx="656">
                  <c:v>43324.331516203703</c:v>
                </c:pt>
                <c:pt idx="657">
                  <c:v>43324.332905092589</c:v>
                </c:pt>
                <c:pt idx="658">
                  <c:v>43324.334293981483</c:v>
                </c:pt>
                <c:pt idx="659">
                  <c:v>43324.335682870369</c:v>
                </c:pt>
                <c:pt idx="660">
                  <c:v>43324.337071759262</c:v>
                </c:pt>
                <c:pt idx="661">
                  <c:v>43324.338472222225</c:v>
                </c:pt>
                <c:pt idx="662">
                  <c:v>43324.339861111112</c:v>
                </c:pt>
                <c:pt idx="663">
                  <c:v>43324.341249999998</c:v>
                </c:pt>
                <c:pt idx="664">
                  <c:v>43324.342638888891</c:v>
                </c:pt>
                <c:pt idx="665">
                  <c:v>43324.344027777777</c:v>
                </c:pt>
                <c:pt idx="666">
                  <c:v>43324.345416666663</c:v>
                </c:pt>
                <c:pt idx="667">
                  <c:v>43324.346817129626</c:v>
                </c:pt>
                <c:pt idx="668">
                  <c:v>43324.34820601852</c:v>
                </c:pt>
                <c:pt idx="669">
                  <c:v>43324.349594907406</c:v>
                </c:pt>
                <c:pt idx="670">
                  <c:v>43324.350983796299</c:v>
                </c:pt>
                <c:pt idx="671">
                  <c:v>43324.352372685185</c:v>
                </c:pt>
                <c:pt idx="672">
                  <c:v>43324.353761574072</c:v>
                </c:pt>
                <c:pt idx="673">
                  <c:v>43324.355162037034</c:v>
                </c:pt>
                <c:pt idx="674">
                  <c:v>43324.356550925928</c:v>
                </c:pt>
                <c:pt idx="675">
                  <c:v>43324.357939814814</c:v>
                </c:pt>
                <c:pt idx="676">
                  <c:v>43324.3593287037</c:v>
                </c:pt>
                <c:pt idx="677">
                  <c:v>43324.360717592594</c:v>
                </c:pt>
                <c:pt idx="678">
                  <c:v>43324.36210648148</c:v>
                </c:pt>
                <c:pt idx="679">
                  <c:v>43324.363506944443</c:v>
                </c:pt>
                <c:pt idx="680">
                  <c:v>43324.364895833336</c:v>
                </c:pt>
                <c:pt idx="681">
                  <c:v>43324.366284722222</c:v>
                </c:pt>
                <c:pt idx="682">
                  <c:v>43324.367673611108</c:v>
                </c:pt>
                <c:pt idx="683">
                  <c:v>43324.369062500002</c:v>
                </c:pt>
                <c:pt idx="684">
                  <c:v>43324.370451388888</c:v>
                </c:pt>
                <c:pt idx="685">
                  <c:v>43324.371851851851</c:v>
                </c:pt>
                <c:pt idx="686">
                  <c:v>43324.373240740744</c:v>
                </c:pt>
                <c:pt idx="687">
                  <c:v>43324.37462962963</c:v>
                </c:pt>
                <c:pt idx="688">
                  <c:v>43324.376018518517</c:v>
                </c:pt>
                <c:pt idx="689">
                  <c:v>43324.37740740741</c:v>
                </c:pt>
                <c:pt idx="690">
                  <c:v>43324.378796296296</c:v>
                </c:pt>
                <c:pt idx="691">
                  <c:v>43324.380196759259</c:v>
                </c:pt>
                <c:pt idx="692">
                  <c:v>43324.381585648145</c:v>
                </c:pt>
                <c:pt idx="693">
                  <c:v>43324.382974537039</c:v>
                </c:pt>
                <c:pt idx="694">
                  <c:v>43324.384363425925</c:v>
                </c:pt>
                <c:pt idx="695">
                  <c:v>43324.385752314818</c:v>
                </c:pt>
                <c:pt idx="696">
                  <c:v>43324.387141203704</c:v>
                </c:pt>
                <c:pt idx="697">
                  <c:v>43324.388541666667</c:v>
                </c:pt>
                <c:pt idx="698">
                  <c:v>43324.389930555553</c:v>
                </c:pt>
                <c:pt idx="699">
                  <c:v>43324.391319444447</c:v>
                </c:pt>
                <c:pt idx="700">
                  <c:v>43324.392708333333</c:v>
                </c:pt>
                <c:pt idx="701">
                  <c:v>43324.394097222219</c:v>
                </c:pt>
                <c:pt idx="702">
                  <c:v>43324.395486111112</c:v>
                </c:pt>
                <c:pt idx="703">
                  <c:v>43324.396886574075</c:v>
                </c:pt>
                <c:pt idx="704">
                  <c:v>43324.398275462961</c:v>
                </c:pt>
                <c:pt idx="705">
                  <c:v>43324.399664351855</c:v>
                </c:pt>
                <c:pt idx="706">
                  <c:v>43324.401053240741</c:v>
                </c:pt>
                <c:pt idx="707">
                  <c:v>43324.402442129627</c:v>
                </c:pt>
                <c:pt idx="708">
                  <c:v>43324.403831018521</c:v>
                </c:pt>
                <c:pt idx="709">
                  <c:v>43324.405231481483</c:v>
                </c:pt>
                <c:pt idx="710">
                  <c:v>43324.40662037037</c:v>
                </c:pt>
                <c:pt idx="711">
                  <c:v>43324.408009259256</c:v>
                </c:pt>
                <c:pt idx="712">
                  <c:v>43324.409398148149</c:v>
                </c:pt>
                <c:pt idx="713">
                  <c:v>43324.410787037035</c:v>
                </c:pt>
                <c:pt idx="714">
                  <c:v>43324.412187499998</c:v>
                </c:pt>
                <c:pt idx="715">
                  <c:v>43324.413576388892</c:v>
                </c:pt>
                <c:pt idx="716">
                  <c:v>43324.414965277778</c:v>
                </c:pt>
                <c:pt idx="717">
                  <c:v>43324.416354166664</c:v>
                </c:pt>
                <c:pt idx="718">
                  <c:v>43324.417743055557</c:v>
                </c:pt>
                <c:pt idx="719">
                  <c:v>43324.419131944444</c:v>
                </c:pt>
                <c:pt idx="720">
                  <c:v>43324.420520833337</c:v>
                </c:pt>
                <c:pt idx="721">
                  <c:v>43324.4219212963</c:v>
                </c:pt>
                <c:pt idx="722">
                  <c:v>43324.423310185186</c:v>
                </c:pt>
                <c:pt idx="723">
                  <c:v>43324.424699074072</c:v>
                </c:pt>
                <c:pt idx="724">
                  <c:v>43324.426087962966</c:v>
                </c:pt>
                <c:pt idx="725">
                  <c:v>43324.427476851852</c:v>
                </c:pt>
                <c:pt idx="726">
                  <c:v>43324.428877314815</c:v>
                </c:pt>
                <c:pt idx="727">
                  <c:v>43324.430266203701</c:v>
                </c:pt>
                <c:pt idx="728">
                  <c:v>43324.431655092594</c:v>
                </c:pt>
                <c:pt idx="729">
                  <c:v>43324.43304398148</c:v>
                </c:pt>
                <c:pt idx="730">
                  <c:v>43324.434432870374</c:v>
                </c:pt>
                <c:pt idx="731">
                  <c:v>43324.43582175926</c:v>
                </c:pt>
                <c:pt idx="732">
                  <c:v>43324.437222222223</c:v>
                </c:pt>
                <c:pt idx="733">
                  <c:v>43324.438611111109</c:v>
                </c:pt>
                <c:pt idx="734">
                  <c:v>43324.44</c:v>
                </c:pt>
                <c:pt idx="735">
                  <c:v>43324.441388888888</c:v>
                </c:pt>
                <c:pt idx="736">
                  <c:v>43324.442777777775</c:v>
                </c:pt>
                <c:pt idx="737">
                  <c:v>43324.444166666668</c:v>
                </c:pt>
                <c:pt idx="738">
                  <c:v>43324.445567129631</c:v>
                </c:pt>
                <c:pt idx="739">
                  <c:v>43324.446956018517</c:v>
                </c:pt>
                <c:pt idx="740">
                  <c:v>43324.448344907411</c:v>
                </c:pt>
                <c:pt idx="741">
                  <c:v>43324.449733796297</c:v>
                </c:pt>
                <c:pt idx="742">
                  <c:v>43324.451122685183</c:v>
                </c:pt>
                <c:pt idx="743">
                  <c:v>43324.452511574076</c:v>
                </c:pt>
                <c:pt idx="744">
                  <c:v>43324.453912037039</c:v>
                </c:pt>
                <c:pt idx="745">
                  <c:v>43324.455300925925</c:v>
                </c:pt>
                <c:pt idx="746">
                  <c:v>43324.456689814811</c:v>
                </c:pt>
                <c:pt idx="747">
                  <c:v>43324.458078703705</c:v>
                </c:pt>
                <c:pt idx="748">
                  <c:v>43324.459467592591</c:v>
                </c:pt>
                <c:pt idx="749">
                  <c:v>43324.460856481484</c:v>
                </c:pt>
                <c:pt idx="750">
                  <c:v>43324.462256944447</c:v>
                </c:pt>
                <c:pt idx="751">
                  <c:v>43324.463645833333</c:v>
                </c:pt>
                <c:pt idx="752">
                  <c:v>43324.46503472222</c:v>
                </c:pt>
                <c:pt idx="753">
                  <c:v>43324.466423611113</c:v>
                </c:pt>
                <c:pt idx="754">
                  <c:v>43324.467812499999</c:v>
                </c:pt>
                <c:pt idx="755">
                  <c:v>43324.469201388885</c:v>
                </c:pt>
                <c:pt idx="756">
                  <c:v>43324.470590277779</c:v>
                </c:pt>
                <c:pt idx="757">
                  <c:v>43324.471990740742</c:v>
                </c:pt>
                <c:pt idx="758">
                  <c:v>43324.473379629628</c:v>
                </c:pt>
                <c:pt idx="759">
                  <c:v>43324.474768518521</c:v>
                </c:pt>
                <c:pt idx="760">
                  <c:v>43324.476157407407</c:v>
                </c:pt>
                <c:pt idx="761">
                  <c:v>43324.477546296293</c:v>
                </c:pt>
                <c:pt idx="762">
                  <c:v>43324.478946759256</c:v>
                </c:pt>
                <c:pt idx="763">
                  <c:v>43324.48033564815</c:v>
                </c:pt>
                <c:pt idx="764">
                  <c:v>43324.481724537036</c:v>
                </c:pt>
                <c:pt idx="765">
                  <c:v>43324.483113425929</c:v>
                </c:pt>
                <c:pt idx="766">
                  <c:v>43324.484502314815</c:v>
                </c:pt>
                <c:pt idx="767">
                  <c:v>43324.485891203702</c:v>
                </c:pt>
                <c:pt idx="768">
                  <c:v>43324.487291666665</c:v>
                </c:pt>
                <c:pt idx="769">
                  <c:v>43324.488680555558</c:v>
                </c:pt>
                <c:pt idx="770">
                  <c:v>43324.490069444444</c:v>
                </c:pt>
                <c:pt idx="771">
                  <c:v>43324.49145833333</c:v>
                </c:pt>
                <c:pt idx="772">
                  <c:v>43324.492847222224</c:v>
                </c:pt>
                <c:pt idx="773">
                  <c:v>43324.494247685187</c:v>
                </c:pt>
                <c:pt idx="774">
                  <c:v>43324.495636574073</c:v>
                </c:pt>
                <c:pt idx="775">
                  <c:v>43324.497025462966</c:v>
                </c:pt>
                <c:pt idx="776">
                  <c:v>43324.498414351852</c:v>
                </c:pt>
                <c:pt idx="777">
                  <c:v>43324.499803240738</c:v>
                </c:pt>
                <c:pt idx="778">
                  <c:v>43324.501192129632</c:v>
                </c:pt>
                <c:pt idx="779">
                  <c:v>43324.502592592595</c:v>
                </c:pt>
                <c:pt idx="780">
                  <c:v>43324.503981481481</c:v>
                </c:pt>
                <c:pt idx="781">
                  <c:v>43324.505370370367</c:v>
                </c:pt>
                <c:pt idx="782">
                  <c:v>43324.50675925926</c:v>
                </c:pt>
                <c:pt idx="783">
                  <c:v>43324.508148148147</c:v>
                </c:pt>
                <c:pt idx="784">
                  <c:v>43324.509548611109</c:v>
                </c:pt>
                <c:pt idx="785">
                  <c:v>43324.510937500003</c:v>
                </c:pt>
                <c:pt idx="786">
                  <c:v>43324.512326388889</c:v>
                </c:pt>
                <c:pt idx="787">
                  <c:v>43324.513715277775</c:v>
                </c:pt>
                <c:pt idx="788">
                  <c:v>43324.515104166669</c:v>
                </c:pt>
                <c:pt idx="789">
                  <c:v>43324.516493055555</c:v>
                </c:pt>
                <c:pt idx="790">
                  <c:v>43324.517881944441</c:v>
                </c:pt>
                <c:pt idx="791">
                  <c:v>43324.519282407404</c:v>
                </c:pt>
                <c:pt idx="792">
                  <c:v>43324.520671296297</c:v>
                </c:pt>
                <c:pt idx="793">
                  <c:v>43324.522060185183</c:v>
                </c:pt>
                <c:pt idx="794">
                  <c:v>43324.523449074077</c:v>
                </c:pt>
                <c:pt idx="795">
                  <c:v>43324.524837962963</c:v>
                </c:pt>
                <c:pt idx="796">
                  <c:v>43324.526226851849</c:v>
                </c:pt>
                <c:pt idx="797">
                  <c:v>43324.527627314812</c:v>
                </c:pt>
                <c:pt idx="798">
                  <c:v>43324.529016203705</c:v>
                </c:pt>
                <c:pt idx="799">
                  <c:v>43324.530405092592</c:v>
                </c:pt>
                <c:pt idx="800">
                  <c:v>43324.531793981485</c:v>
                </c:pt>
                <c:pt idx="801">
                  <c:v>43324.533194444448</c:v>
                </c:pt>
                <c:pt idx="802">
                  <c:v>43324.534583333334</c:v>
                </c:pt>
                <c:pt idx="803">
                  <c:v>43324.53597222222</c:v>
                </c:pt>
                <c:pt idx="804">
                  <c:v>43324.537361111114</c:v>
                </c:pt>
                <c:pt idx="805">
                  <c:v>43324.53875</c:v>
                </c:pt>
                <c:pt idx="806">
                  <c:v>43324.540138888886</c:v>
                </c:pt>
                <c:pt idx="807">
                  <c:v>43324.541527777779</c:v>
                </c:pt>
                <c:pt idx="808">
                  <c:v>43324.542916666665</c:v>
                </c:pt>
                <c:pt idx="809">
                  <c:v>43324.544317129628</c:v>
                </c:pt>
                <c:pt idx="810">
                  <c:v>43324.545706018522</c:v>
                </c:pt>
                <c:pt idx="811">
                  <c:v>43324.547094907408</c:v>
                </c:pt>
                <c:pt idx="812">
                  <c:v>43324.548483796294</c:v>
                </c:pt>
                <c:pt idx="813">
                  <c:v>43324.549872685187</c:v>
                </c:pt>
                <c:pt idx="814">
                  <c:v>43324.551261574074</c:v>
                </c:pt>
                <c:pt idx="815">
                  <c:v>43324.552662037036</c:v>
                </c:pt>
                <c:pt idx="816">
                  <c:v>43324.554050925923</c:v>
                </c:pt>
                <c:pt idx="817">
                  <c:v>43324.555439814816</c:v>
                </c:pt>
                <c:pt idx="818">
                  <c:v>43324.556828703702</c:v>
                </c:pt>
                <c:pt idx="819">
                  <c:v>43324.558217592596</c:v>
                </c:pt>
                <c:pt idx="820">
                  <c:v>43324.559606481482</c:v>
                </c:pt>
                <c:pt idx="821">
                  <c:v>43324.561006944445</c:v>
                </c:pt>
                <c:pt idx="822">
                  <c:v>43324.562395833331</c:v>
                </c:pt>
                <c:pt idx="823">
                  <c:v>43324.563784722224</c:v>
                </c:pt>
                <c:pt idx="824">
                  <c:v>43324.56517361111</c:v>
                </c:pt>
                <c:pt idx="825">
                  <c:v>43324.566562499997</c:v>
                </c:pt>
                <c:pt idx="826">
                  <c:v>43324.56795138889</c:v>
                </c:pt>
                <c:pt idx="827">
                  <c:v>43324.569351851853</c:v>
                </c:pt>
                <c:pt idx="828">
                  <c:v>43324.570740740739</c:v>
                </c:pt>
                <c:pt idx="829">
                  <c:v>43324.572129629632</c:v>
                </c:pt>
                <c:pt idx="830">
                  <c:v>43324.573518518519</c:v>
                </c:pt>
                <c:pt idx="831">
                  <c:v>43324.574907407405</c:v>
                </c:pt>
                <c:pt idx="832">
                  <c:v>43324.576296296298</c:v>
                </c:pt>
                <c:pt idx="833">
                  <c:v>43324.577696759261</c:v>
                </c:pt>
                <c:pt idx="834">
                  <c:v>43324.579085648147</c:v>
                </c:pt>
                <c:pt idx="835">
                  <c:v>43324.580474537041</c:v>
                </c:pt>
                <c:pt idx="836">
                  <c:v>43324.581863425927</c:v>
                </c:pt>
                <c:pt idx="837">
                  <c:v>43324.583252314813</c:v>
                </c:pt>
                <c:pt idx="838">
                  <c:v>43324.584652777776</c:v>
                </c:pt>
                <c:pt idx="839">
                  <c:v>43324.586041666669</c:v>
                </c:pt>
                <c:pt idx="840">
                  <c:v>43324.587430555555</c:v>
                </c:pt>
                <c:pt idx="841">
                  <c:v>43324.588819444441</c:v>
                </c:pt>
                <c:pt idx="842">
                  <c:v>43324.590208333335</c:v>
                </c:pt>
                <c:pt idx="843">
                  <c:v>43324.591597222221</c:v>
                </c:pt>
                <c:pt idx="844">
                  <c:v>43324.592997685184</c:v>
                </c:pt>
                <c:pt idx="845">
                  <c:v>43324.594386574077</c:v>
                </c:pt>
                <c:pt idx="846">
                  <c:v>43324.595775462964</c:v>
                </c:pt>
                <c:pt idx="847">
                  <c:v>43324.59716435185</c:v>
                </c:pt>
                <c:pt idx="848">
                  <c:v>43324.598553240743</c:v>
                </c:pt>
                <c:pt idx="849">
                  <c:v>43324.599953703706</c:v>
                </c:pt>
                <c:pt idx="850">
                  <c:v>43324.601342592592</c:v>
                </c:pt>
                <c:pt idx="851">
                  <c:v>43324.602731481478</c:v>
                </c:pt>
                <c:pt idx="852">
                  <c:v>43324.604120370372</c:v>
                </c:pt>
                <c:pt idx="853">
                  <c:v>43324.605509259258</c:v>
                </c:pt>
                <c:pt idx="854">
                  <c:v>43324.606898148151</c:v>
                </c:pt>
                <c:pt idx="855">
                  <c:v>43324.608298611114</c:v>
                </c:pt>
                <c:pt idx="856">
                  <c:v>43324.6096875</c:v>
                </c:pt>
                <c:pt idx="857">
                  <c:v>43324.611076388886</c:v>
                </c:pt>
                <c:pt idx="858">
                  <c:v>43324.61246527778</c:v>
                </c:pt>
                <c:pt idx="859">
                  <c:v>43324.613854166666</c:v>
                </c:pt>
                <c:pt idx="860">
                  <c:v>43324.615243055552</c:v>
                </c:pt>
                <c:pt idx="861">
                  <c:v>43324.616643518515</c:v>
                </c:pt>
                <c:pt idx="862">
                  <c:v>43324.618032407408</c:v>
                </c:pt>
                <c:pt idx="863">
                  <c:v>43324.619421296295</c:v>
                </c:pt>
                <c:pt idx="864">
                  <c:v>43324.620810185188</c:v>
                </c:pt>
                <c:pt idx="865">
                  <c:v>43324.622199074074</c:v>
                </c:pt>
                <c:pt idx="866">
                  <c:v>43324.62358796296</c:v>
                </c:pt>
                <c:pt idx="867">
                  <c:v>43324.624988425923</c:v>
                </c:pt>
                <c:pt idx="868">
                  <c:v>43324.626377314817</c:v>
                </c:pt>
                <c:pt idx="869">
                  <c:v>43324.627766203703</c:v>
                </c:pt>
                <c:pt idx="870">
                  <c:v>43324.629155092596</c:v>
                </c:pt>
                <c:pt idx="871">
                  <c:v>43324.630543981482</c:v>
                </c:pt>
                <c:pt idx="872">
                  <c:v>43324.631932870368</c:v>
                </c:pt>
                <c:pt idx="873">
                  <c:v>43324.633333333331</c:v>
                </c:pt>
                <c:pt idx="874">
                  <c:v>43324.634722222225</c:v>
                </c:pt>
                <c:pt idx="875">
                  <c:v>43324.636111111111</c:v>
                </c:pt>
                <c:pt idx="876">
                  <c:v>43324.637499999997</c:v>
                </c:pt>
                <c:pt idx="877">
                  <c:v>43324.638888888891</c:v>
                </c:pt>
                <c:pt idx="878">
                  <c:v>43324.640277777777</c:v>
                </c:pt>
                <c:pt idx="879">
                  <c:v>43324.64167824074</c:v>
                </c:pt>
                <c:pt idx="880">
                  <c:v>43324.643067129633</c:v>
                </c:pt>
                <c:pt idx="881">
                  <c:v>43324.644456018519</c:v>
                </c:pt>
                <c:pt idx="882">
                  <c:v>43324.645844907405</c:v>
                </c:pt>
                <c:pt idx="883">
                  <c:v>43324.647233796299</c:v>
                </c:pt>
                <c:pt idx="884">
                  <c:v>43324.648634259262</c:v>
                </c:pt>
                <c:pt idx="885">
                  <c:v>43324.650023148148</c:v>
                </c:pt>
                <c:pt idx="886">
                  <c:v>43324.651412037034</c:v>
                </c:pt>
                <c:pt idx="887">
                  <c:v>43324.652800925927</c:v>
                </c:pt>
                <c:pt idx="888">
                  <c:v>43324.65421296296</c:v>
                </c:pt>
                <c:pt idx="889">
                  <c:v>43324.655578703707</c:v>
                </c:pt>
                <c:pt idx="890">
                  <c:v>43324.656967592593</c:v>
                </c:pt>
                <c:pt idx="891">
                  <c:v>43324.658368055556</c:v>
                </c:pt>
                <c:pt idx="892">
                  <c:v>43324.659756944442</c:v>
                </c:pt>
                <c:pt idx="893">
                  <c:v>43324.661145833335</c:v>
                </c:pt>
                <c:pt idx="894">
                  <c:v>43324.662534722222</c:v>
                </c:pt>
                <c:pt idx="895">
                  <c:v>43324.663935185185</c:v>
                </c:pt>
                <c:pt idx="896">
                  <c:v>43324.665312500001</c:v>
                </c:pt>
                <c:pt idx="897">
                  <c:v>43324.666712962964</c:v>
                </c:pt>
                <c:pt idx="898">
                  <c:v>43324.66810185185</c:v>
                </c:pt>
                <c:pt idx="899">
                  <c:v>43324.669490740744</c:v>
                </c:pt>
                <c:pt idx="900">
                  <c:v>43324.67087962963</c:v>
                </c:pt>
                <c:pt idx="901">
                  <c:v>43324.672268518516</c:v>
                </c:pt>
                <c:pt idx="902">
                  <c:v>43324.673657407409</c:v>
                </c:pt>
                <c:pt idx="903">
                  <c:v>43324.675057870372</c:v>
                </c:pt>
                <c:pt idx="904">
                  <c:v>43324.676458333335</c:v>
                </c:pt>
                <c:pt idx="905">
                  <c:v>43324.677835648145</c:v>
                </c:pt>
                <c:pt idx="906">
                  <c:v>43324.679282407407</c:v>
                </c:pt>
                <c:pt idx="907">
                  <c:v>43324.680671296293</c:v>
                </c:pt>
                <c:pt idx="908">
                  <c:v>43324.682060185187</c:v>
                </c:pt>
                <c:pt idx="909">
                  <c:v>43324.68346064815</c:v>
                </c:pt>
                <c:pt idx="910">
                  <c:v>43324.684849537036</c:v>
                </c:pt>
                <c:pt idx="911">
                  <c:v>43324.686238425929</c:v>
                </c:pt>
                <c:pt idx="912">
                  <c:v>43324.687627314815</c:v>
                </c:pt>
                <c:pt idx="913">
                  <c:v>43324.689027777778</c:v>
                </c:pt>
                <c:pt idx="914">
                  <c:v>43324.690416666665</c:v>
                </c:pt>
                <c:pt idx="915">
                  <c:v>43324.691805555558</c:v>
                </c:pt>
                <c:pt idx="916">
                  <c:v>43324.693194444444</c:v>
                </c:pt>
                <c:pt idx="917">
                  <c:v>43324.69458333333</c:v>
                </c:pt>
                <c:pt idx="918">
                  <c:v>43324.695972222224</c:v>
                </c:pt>
                <c:pt idx="919">
                  <c:v>43324.69736111111</c:v>
                </c:pt>
                <c:pt idx="920">
                  <c:v>43324.698761574073</c:v>
                </c:pt>
                <c:pt idx="921">
                  <c:v>43324.700150462966</c:v>
                </c:pt>
                <c:pt idx="922">
                  <c:v>43324.701539351852</c:v>
                </c:pt>
                <c:pt idx="923">
                  <c:v>43324.702928240738</c:v>
                </c:pt>
                <c:pt idx="924">
                  <c:v>43324.704317129632</c:v>
                </c:pt>
                <c:pt idx="925">
                  <c:v>43324.705717592595</c:v>
                </c:pt>
                <c:pt idx="926">
                  <c:v>43324.707106481481</c:v>
                </c:pt>
                <c:pt idx="927">
                  <c:v>43324.708495370367</c:v>
                </c:pt>
                <c:pt idx="928">
                  <c:v>43324.70988425926</c:v>
                </c:pt>
                <c:pt idx="929">
                  <c:v>43324.711273148147</c:v>
                </c:pt>
                <c:pt idx="930">
                  <c:v>43324.712673611109</c:v>
                </c:pt>
                <c:pt idx="931">
                  <c:v>43324.714062500003</c:v>
                </c:pt>
                <c:pt idx="932">
                  <c:v>43324.715451388889</c:v>
                </c:pt>
                <c:pt idx="933">
                  <c:v>43324.716840277775</c:v>
                </c:pt>
                <c:pt idx="934">
                  <c:v>43324.718229166669</c:v>
                </c:pt>
                <c:pt idx="935">
                  <c:v>43324.719618055555</c:v>
                </c:pt>
                <c:pt idx="936">
                  <c:v>43324.721006944441</c:v>
                </c:pt>
                <c:pt idx="937">
                  <c:v>43324.722407407404</c:v>
                </c:pt>
                <c:pt idx="938">
                  <c:v>43324.723796296297</c:v>
                </c:pt>
                <c:pt idx="939">
                  <c:v>43324.725185185183</c:v>
                </c:pt>
                <c:pt idx="940">
                  <c:v>43324.726574074077</c:v>
                </c:pt>
                <c:pt idx="941">
                  <c:v>43324.727962962963</c:v>
                </c:pt>
                <c:pt idx="942">
                  <c:v>43324.729351851849</c:v>
                </c:pt>
                <c:pt idx="943">
                  <c:v>43324.730752314812</c:v>
                </c:pt>
                <c:pt idx="944">
                  <c:v>43324.732141203705</c:v>
                </c:pt>
                <c:pt idx="945">
                  <c:v>43324.733530092592</c:v>
                </c:pt>
                <c:pt idx="946">
                  <c:v>43324.734918981485</c:v>
                </c:pt>
                <c:pt idx="947">
                  <c:v>43324.736307870371</c:v>
                </c:pt>
                <c:pt idx="948">
                  <c:v>43324.73778935185</c:v>
                </c:pt>
                <c:pt idx="949">
                  <c:v>43324.73909722222</c:v>
                </c:pt>
                <c:pt idx="950">
                  <c:v>43324.740486111114</c:v>
                </c:pt>
                <c:pt idx="951">
                  <c:v>43324.741875</c:v>
                </c:pt>
                <c:pt idx="952">
                  <c:v>43324.743263888886</c:v>
                </c:pt>
                <c:pt idx="953">
                  <c:v>43324.744652777779</c:v>
                </c:pt>
                <c:pt idx="954">
                  <c:v>43324.746041666665</c:v>
                </c:pt>
                <c:pt idx="955">
                  <c:v>43324.747442129628</c:v>
                </c:pt>
                <c:pt idx="956">
                  <c:v>43324.748831018522</c:v>
                </c:pt>
                <c:pt idx="957">
                  <c:v>43324.750219907408</c:v>
                </c:pt>
                <c:pt idx="958">
                  <c:v>43324.751608796294</c:v>
                </c:pt>
                <c:pt idx="959">
                  <c:v>43324.752997685187</c:v>
                </c:pt>
                <c:pt idx="960">
                  <c:v>43324.754386574074</c:v>
                </c:pt>
                <c:pt idx="961">
                  <c:v>43324.755787037036</c:v>
                </c:pt>
                <c:pt idx="962">
                  <c:v>43324.757175925923</c:v>
                </c:pt>
                <c:pt idx="963">
                  <c:v>43324.758564814816</c:v>
                </c:pt>
                <c:pt idx="964">
                  <c:v>43324.759953703702</c:v>
                </c:pt>
                <c:pt idx="965">
                  <c:v>43324.761342592596</c:v>
                </c:pt>
                <c:pt idx="966">
                  <c:v>43324.762743055559</c:v>
                </c:pt>
                <c:pt idx="967">
                  <c:v>43324.764131944445</c:v>
                </c:pt>
                <c:pt idx="968">
                  <c:v>43324.765520833331</c:v>
                </c:pt>
                <c:pt idx="969">
                  <c:v>43324.766921296294</c:v>
                </c:pt>
                <c:pt idx="970">
                  <c:v>43324.76829861111</c:v>
                </c:pt>
                <c:pt idx="971">
                  <c:v>43324.769687499997</c:v>
                </c:pt>
                <c:pt idx="972">
                  <c:v>43324.771087962959</c:v>
                </c:pt>
                <c:pt idx="973">
                  <c:v>43324.772476851853</c:v>
                </c:pt>
                <c:pt idx="974">
                  <c:v>43324.773865740739</c:v>
                </c:pt>
                <c:pt idx="975">
                  <c:v>43324.775254629632</c:v>
                </c:pt>
                <c:pt idx="976">
                  <c:v>43324.776643518519</c:v>
                </c:pt>
                <c:pt idx="977">
                  <c:v>43324.778032407405</c:v>
                </c:pt>
                <c:pt idx="978">
                  <c:v>43324.779432870368</c:v>
                </c:pt>
                <c:pt idx="979">
                  <c:v>43324.780821759261</c:v>
                </c:pt>
                <c:pt idx="980">
                  <c:v>43324.782210648147</c:v>
                </c:pt>
                <c:pt idx="981">
                  <c:v>43324.783599537041</c:v>
                </c:pt>
                <c:pt idx="982">
                  <c:v>43324.784988425927</c:v>
                </c:pt>
                <c:pt idx="983">
                  <c:v>43324.786377314813</c:v>
                </c:pt>
                <c:pt idx="984">
                  <c:v>43324.787777777776</c:v>
                </c:pt>
                <c:pt idx="985">
                  <c:v>43324.789166666669</c:v>
                </c:pt>
                <c:pt idx="986">
                  <c:v>43324.790555555555</c:v>
                </c:pt>
                <c:pt idx="987">
                  <c:v>43324.791944444441</c:v>
                </c:pt>
                <c:pt idx="988">
                  <c:v>43324.793333333335</c:v>
                </c:pt>
                <c:pt idx="989">
                  <c:v>43324.794722222221</c:v>
                </c:pt>
                <c:pt idx="990">
                  <c:v>43324.796122685184</c:v>
                </c:pt>
                <c:pt idx="991">
                  <c:v>43324.797511574077</c:v>
                </c:pt>
                <c:pt idx="992">
                  <c:v>43324.798900462964</c:v>
                </c:pt>
                <c:pt idx="993">
                  <c:v>43324.80028935185</c:v>
                </c:pt>
                <c:pt idx="994">
                  <c:v>43324.801678240743</c:v>
                </c:pt>
                <c:pt idx="995">
                  <c:v>43324.803078703706</c:v>
                </c:pt>
                <c:pt idx="996">
                  <c:v>43324.804467592592</c:v>
                </c:pt>
                <c:pt idx="997">
                  <c:v>43324.805856481478</c:v>
                </c:pt>
                <c:pt idx="998">
                  <c:v>43324.807256944441</c:v>
                </c:pt>
                <c:pt idx="999">
                  <c:v>43324.808634259258</c:v>
                </c:pt>
                <c:pt idx="1000">
                  <c:v>43324.810034722221</c:v>
                </c:pt>
                <c:pt idx="1001">
                  <c:v>43324.811423611114</c:v>
                </c:pt>
                <c:pt idx="1002">
                  <c:v>43324.8128125</c:v>
                </c:pt>
                <c:pt idx="1003">
                  <c:v>43324.814201388886</c:v>
                </c:pt>
                <c:pt idx="1004">
                  <c:v>43324.81559027778</c:v>
                </c:pt>
                <c:pt idx="1005">
                  <c:v>43324.816979166666</c:v>
                </c:pt>
                <c:pt idx="1006">
                  <c:v>43324.818368055552</c:v>
                </c:pt>
                <c:pt idx="1007">
                  <c:v>43324.819768518515</c:v>
                </c:pt>
                <c:pt idx="1008">
                  <c:v>43324.821157407408</c:v>
                </c:pt>
                <c:pt idx="1009">
                  <c:v>43324.822546296295</c:v>
                </c:pt>
                <c:pt idx="1010">
                  <c:v>43324.823935185188</c:v>
                </c:pt>
                <c:pt idx="1011">
                  <c:v>43324.825324074074</c:v>
                </c:pt>
                <c:pt idx="1012">
                  <c:v>43324.826736111114</c:v>
                </c:pt>
                <c:pt idx="1013">
                  <c:v>43324.828125</c:v>
                </c:pt>
                <c:pt idx="1014">
                  <c:v>43324.829525462963</c:v>
                </c:pt>
                <c:pt idx="1015">
                  <c:v>43324.830914351849</c:v>
                </c:pt>
                <c:pt idx="1016">
                  <c:v>43324.832303240742</c:v>
                </c:pt>
                <c:pt idx="1017">
                  <c:v>43324.833703703705</c:v>
                </c:pt>
                <c:pt idx="1018">
                  <c:v>43324.835092592592</c:v>
                </c:pt>
              </c:numCache>
            </c:numRef>
          </c:xVal>
          <c:yVal>
            <c:numRef>
              <c:f>'180808podkr'!$S$11:$S$1029</c:f>
              <c:numCache>
                <c:formatCode>General</c:formatCode>
                <c:ptCount val="1019"/>
                <c:pt idx="0">
                  <c:v>-5.5962499998276627E-2</c:v>
                </c:pt>
                <c:pt idx="1">
                  <c:v>-0.1017612957923113</c:v>
                </c:pt>
                <c:pt idx="2">
                  <c:v>-0.14004873285040276</c:v>
                </c:pt>
                <c:pt idx="3">
                  <c:v>-0.17236654424061371</c:v>
                </c:pt>
                <c:pt idx="4">
                  <c:v>-0.19981967420617508</c:v>
                </c:pt>
                <c:pt idx="5">
                  <c:v>-0.22349779517257673</c:v>
                </c:pt>
                <c:pt idx="6">
                  <c:v>-0.14364443754145384</c:v>
                </c:pt>
                <c:pt idx="7">
                  <c:v>-0.16100250299354713</c:v>
                </c:pt>
                <c:pt idx="8">
                  <c:v>-0.17603488023878811</c:v>
                </c:pt>
                <c:pt idx="9">
                  <c:v>-8.9109269535409652E-2</c:v>
                </c:pt>
                <c:pt idx="10">
                  <c:v>-0.10055007228713819</c:v>
                </c:pt>
                <c:pt idx="11">
                  <c:v>-0.11059629179113628</c:v>
                </c:pt>
                <c:pt idx="12">
                  <c:v>-0.11954005888304309</c:v>
                </c:pt>
                <c:pt idx="13">
                  <c:v>-0.12744239965671511</c:v>
                </c:pt>
                <c:pt idx="14">
                  <c:v>-0.13455627209020093</c:v>
                </c:pt>
                <c:pt idx="15">
                  <c:v>-0.14096330834380666</c:v>
                </c:pt>
                <c:pt idx="16">
                  <c:v>-0.14680760383315672</c:v>
                </c:pt>
                <c:pt idx="17">
                  <c:v>-0.15215781064128464</c:v>
                </c:pt>
                <c:pt idx="18">
                  <c:v>-5.7148816425367954E-2</c:v>
                </c:pt>
                <c:pt idx="19">
                  <c:v>-6.1741463994771095E-2</c:v>
                </c:pt>
                <c:pt idx="20">
                  <c:v>-6.6030500816896875E-2</c:v>
                </c:pt>
                <c:pt idx="21">
                  <c:v>-7.0082453354917362E-2</c:v>
                </c:pt>
                <c:pt idx="22">
                  <c:v>-7.386927577474367E-2</c:v>
                </c:pt>
                <c:pt idx="23">
                  <c:v>-7.7398803108888359E-2</c:v>
                </c:pt>
                <c:pt idx="24">
                  <c:v>-8.0772563715417078E-2</c:v>
                </c:pt>
                <c:pt idx="25">
                  <c:v>-8.3962625341300168E-2</c:v>
                </c:pt>
                <c:pt idx="26">
                  <c:v>-8.7027098087386179E-2</c:v>
                </c:pt>
                <c:pt idx="27">
                  <c:v>-8.9954058954894833E-2</c:v>
                </c:pt>
                <c:pt idx="28">
                  <c:v>-9.2776393610471075E-2</c:v>
                </c:pt>
                <c:pt idx="29">
                  <c:v>-9.5521326842064269E-2</c:v>
                </c:pt>
                <c:pt idx="30">
                  <c:v>-9.8224789851549588E-2</c:v>
                </c:pt>
                <c:pt idx="31">
                  <c:v>-8.0334085998501337E-4</c:v>
                </c:pt>
                <c:pt idx="32">
                  <c:v>-3.2838142884017429E-3</c:v>
                </c:pt>
                <c:pt idx="33">
                  <c:v>-5.675251408391091E-3</c:v>
                </c:pt>
                <c:pt idx="34">
                  <c:v>-7.9986954334607674E-3</c:v>
                </c:pt>
                <c:pt idx="35">
                  <c:v>-1.0224205041076573E-2</c:v>
                </c:pt>
                <c:pt idx="36">
                  <c:v>-1.242792534253212E-2</c:v>
                </c:pt>
                <c:pt idx="37">
                  <c:v>-1.4587617397491925E-2</c:v>
                </c:pt>
                <c:pt idx="38">
                  <c:v>-1.6725615064672184E-2</c:v>
                </c:pt>
                <c:pt idx="39">
                  <c:v>-1.8790527234468613E-2</c:v>
                </c:pt>
                <c:pt idx="40">
                  <c:v>-2.0713757646038999E-2</c:v>
                </c:pt>
                <c:pt idx="41">
                  <c:v>-2.2477117811057212E-2</c:v>
                </c:pt>
                <c:pt idx="42">
                  <c:v>-2.4097235978661757E-2</c:v>
                </c:pt>
                <c:pt idx="43">
                  <c:v>-2.5582011754273992E-2</c:v>
                </c:pt>
                <c:pt idx="44">
                  <c:v>-0.12697998664312848</c:v>
                </c:pt>
                <c:pt idx="45">
                  <c:v>-0.12831556427112289</c:v>
                </c:pt>
                <c:pt idx="46">
                  <c:v>-2.9643554392411176E-2</c:v>
                </c:pt>
                <c:pt idx="47">
                  <c:v>-3.1004018803720612E-2</c:v>
                </c:pt>
                <c:pt idx="48">
                  <c:v>-3.2359197172453946E-2</c:v>
                </c:pt>
                <c:pt idx="49">
                  <c:v>-3.3586521500513555E-2</c:v>
                </c:pt>
                <c:pt idx="50">
                  <c:v>-3.479682341815149E-2</c:v>
                </c:pt>
                <c:pt idx="51">
                  <c:v>-3.5914654602244411E-2</c:v>
                </c:pt>
                <c:pt idx="52">
                  <c:v>-0.13691658949337793</c:v>
                </c:pt>
                <c:pt idx="53">
                  <c:v>-0.13779886658524632</c:v>
                </c:pt>
                <c:pt idx="54">
                  <c:v>-0.13851002096359721</c:v>
                </c:pt>
                <c:pt idx="55">
                  <c:v>-3.910017215408601E-2</c:v>
                </c:pt>
                <c:pt idx="56">
                  <c:v>-0.13973182807779594</c:v>
                </c:pt>
                <c:pt idx="57">
                  <c:v>-0.14038833034305398</c:v>
                </c:pt>
                <c:pt idx="58">
                  <c:v>-0.14093529636158664</c:v>
                </c:pt>
                <c:pt idx="59">
                  <c:v>-0.14134959799345381</c:v>
                </c:pt>
                <c:pt idx="60">
                  <c:v>-0.14170993271841326</c:v>
                </c:pt>
                <c:pt idx="61">
                  <c:v>-4.2066498100979288E-2</c:v>
                </c:pt>
                <c:pt idx="62">
                  <c:v>-0.14246397049764425</c:v>
                </c:pt>
                <c:pt idx="63">
                  <c:v>-4.2884691495689964E-2</c:v>
                </c:pt>
                <c:pt idx="64">
                  <c:v>-4.3332859814452007E-2</c:v>
                </c:pt>
                <c:pt idx="65">
                  <c:v>-4.3822087789738617E-2</c:v>
                </c:pt>
                <c:pt idx="66">
                  <c:v>-4.4323460071908016E-2</c:v>
                </c:pt>
                <c:pt idx="67">
                  <c:v>-4.4831180536320403E-2</c:v>
                </c:pt>
                <c:pt idx="68">
                  <c:v>-4.5313244826363785E-2</c:v>
                </c:pt>
                <c:pt idx="69">
                  <c:v>-4.5737936791219624E-2</c:v>
                </c:pt>
                <c:pt idx="70">
                  <c:v>-4.6155525938850417E-2</c:v>
                </c:pt>
                <c:pt idx="71">
                  <c:v>-4.6523112675242118E-2</c:v>
                </c:pt>
                <c:pt idx="72">
                  <c:v>-4.6857701980503208E-2</c:v>
                </c:pt>
                <c:pt idx="73">
                  <c:v>-4.7185227239150862E-2</c:v>
                </c:pt>
                <c:pt idx="74">
                  <c:v>-4.7433971183082235E-2</c:v>
                </c:pt>
                <c:pt idx="75">
                  <c:v>-4.7565619784609936E-2</c:v>
                </c:pt>
                <c:pt idx="76">
                  <c:v>-4.7585286367255009E-2</c:v>
                </c:pt>
                <c:pt idx="77">
                  <c:v>-4.7477199067351705E-2</c:v>
                </c:pt>
                <c:pt idx="78">
                  <c:v>-4.7275039817606057E-2</c:v>
                </c:pt>
                <c:pt idx="79">
                  <c:v>-4.702764623760558E-2</c:v>
                </c:pt>
                <c:pt idx="80">
                  <c:v>-4.6753623470973338E-2</c:v>
                </c:pt>
                <c:pt idx="81">
                  <c:v>-4.6380119133097253E-2</c:v>
                </c:pt>
                <c:pt idx="82">
                  <c:v>-4.5907461191266208E-2</c:v>
                </c:pt>
                <c:pt idx="83">
                  <c:v>-4.5338436325415898E-2</c:v>
                </c:pt>
                <c:pt idx="84">
                  <c:v>-0.14468185800726374</c:v>
                </c:pt>
                <c:pt idx="85">
                  <c:v>-0.14392126521611814</c:v>
                </c:pt>
                <c:pt idx="86">
                  <c:v>-0.14306120584746651</c:v>
                </c:pt>
                <c:pt idx="87">
                  <c:v>-0.14211578881743847</c:v>
                </c:pt>
                <c:pt idx="88">
                  <c:v>-0.14107974192457107</c:v>
                </c:pt>
                <c:pt idx="89">
                  <c:v>-0.13996961587503165</c:v>
                </c:pt>
                <c:pt idx="90">
                  <c:v>-0.13878721943960315</c:v>
                </c:pt>
                <c:pt idx="91">
                  <c:v>-0.13751758714678175</c:v>
                </c:pt>
                <c:pt idx="92">
                  <c:v>-0.13617425040068198</c:v>
                </c:pt>
                <c:pt idx="93">
                  <c:v>-0.13475873025068097</c:v>
                </c:pt>
                <c:pt idx="94">
                  <c:v>-0.13328187995567831</c:v>
                </c:pt>
                <c:pt idx="95">
                  <c:v>-0.13171688366794498</c:v>
                </c:pt>
                <c:pt idx="96">
                  <c:v>1.9907269923244542E-2</c:v>
                </c:pt>
                <c:pt idx="97">
                  <c:v>0.1468467526469972</c:v>
                </c:pt>
                <c:pt idx="98">
                  <c:v>0.15658928192111077</c:v>
                </c:pt>
                <c:pt idx="99">
                  <c:v>5.3792769300365251E-2</c:v>
                </c:pt>
                <c:pt idx="100">
                  <c:v>4.2238866179051371E-2</c:v>
                </c:pt>
                <c:pt idx="101">
                  <c:v>2.2484253177086799E-2</c:v>
                </c:pt>
                <c:pt idx="102">
                  <c:v>-3.1839650040907941E-3</c:v>
                </c:pt>
                <c:pt idx="103">
                  <c:v>-3.3677034871494982E-2</c:v>
                </c:pt>
                <c:pt idx="104">
                  <c:v>0.13184180412623903</c:v>
                </c:pt>
                <c:pt idx="105">
                  <c:v>-5.9596124923935179E-3</c:v>
                </c:pt>
                <c:pt idx="106">
                  <c:v>5.3938861772959257E-2</c:v>
                </c:pt>
                <c:pt idx="107">
                  <c:v>1.0944885534790671E-2</c:v>
                </c:pt>
                <c:pt idx="108">
                  <c:v>-3.4074839385212385E-2</c:v>
                </c:pt>
                <c:pt idx="109">
                  <c:v>1.9173025635982555E-2</c:v>
                </c:pt>
                <c:pt idx="110">
                  <c:v>7.0930400431922891E-2</c:v>
                </c:pt>
                <c:pt idx="111">
                  <c:v>2.1413736367602354E-2</c:v>
                </c:pt>
                <c:pt idx="112">
                  <c:v>7.1214191167893404E-2</c:v>
                </c:pt>
                <c:pt idx="113">
                  <c:v>0.11962909132994426</c:v>
                </c:pt>
                <c:pt idx="114">
                  <c:v>6.7200878596565872E-2</c:v>
                </c:pt>
                <c:pt idx="115">
                  <c:v>1.4031898360318706E-2</c:v>
                </c:pt>
                <c:pt idx="116">
                  <c:v>6.0196038525567985E-2</c:v>
                </c:pt>
                <c:pt idx="117">
                  <c:v>6.1460102842332276E-3</c:v>
                </c:pt>
                <c:pt idx="118">
                  <c:v>5.1190364735390403E-2</c:v>
                </c:pt>
                <c:pt idx="119">
                  <c:v>-4.2326172932973805E-3</c:v>
                </c:pt>
                <c:pt idx="120">
                  <c:v>3.9916195628489248E-2</c:v>
                </c:pt>
                <c:pt idx="121">
                  <c:v>-1.6327325987365526E-2</c:v>
                </c:pt>
                <c:pt idx="122">
                  <c:v>2.7064978730994227E-2</c:v>
                </c:pt>
                <c:pt idx="123">
                  <c:v>7.0482493477893371E-2</c:v>
                </c:pt>
                <c:pt idx="124">
                  <c:v>1.322960276038998E-2</c:v>
                </c:pt>
                <c:pt idx="125">
                  <c:v>-4.4312089160957413E-2</c:v>
                </c:pt>
                <c:pt idx="126">
                  <c:v>-2.1374102620690394E-3</c:v>
                </c:pt>
                <c:pt idx="127">
                  <c:v>3.9763756629124458E-2</c:v>
                </c:pt>
                <c:pt idx="128">
                  <c:v>-1.8597090934580507E-2</c:v>
                </c:pt>
                <c:pt idx="129">
                  <c:v>2.3143285234134225E-2</c:v>
                </c:pt>
                <c:pt idx="130">
                  <c:v>-3.5705384709526555E-2</c:v>
                </c:pt>
                <c:pt idx="131">
                  <c:v>5.217034204523685E-3</c:v>
                </c:pt>
                <c:pt idx="132">
                  <c:v>4.5922757708833473E-2</c:v>
                </c:pt>
                <c:pt idx="133">
                  <c:v>-1.3585736992155262E-2</c:v>
                </c:pt>
                <c:pt idx="134">
                  <c:v>2.6699880198389536E-2</c:v>
                </c:pt>
                <c:pt idx="135">
                  <c:v>-3.2868428824379237E-2</c:v>
                </c:pt>
                <c:pt idx="136">
                  <c:v>-9.2965348539969739E-2</c:v>
                </c:pt>
                <c:pt idx="137">
                  <c:v>-5.3252904796476486E-2</c:v>
                </c:pt>
                <c:pt idx="138">
                  <c:v>-0.11372916271301392</c:v>
                </c:pt>
                <c:pt idx="139">
                  <c:v>-7.4385101816105248E-2</c:v>
                </c:pt>
                <c:pt idx="140">
                  <c:v>-0.1352253974508919</c:v>
                </c:pt>
                <c:pt idx="141">
                  <c:v>-0.14717700687358715</c:v>
                </c:pt>
                <c:pt idx="142">
                  <c:v>-3.342655999443167E-2</c:v>
                </c:pt>
                <c:pt idx="143">
                  <c:v>-2.6458194641847399E-3</c:v>
                </c:pt>
                <c:pt idx="144">
                  <c:v>4.0522115844620288E-2</c:v>
                </c:pt>
                <c:pt idx="145">
                  <c:v>-6.9500993359099539E-3</c:v>
                </c:pt>
                <c:pt idx="146">
                  <c:v>-4.7465470296785384E-2</c:v>
                </c:pt>
                <c:pt idx="147">
                  <c:v>1.8211215022571281E-2</c:v>
                </c:pt>
                <c:pt idx="148">
                  <c:v>-1.140447353859031E-2</c:v>
                </c:pt>
                <c:pt idx="149">
                  <c:v>-3.7142725808177346E-2</c:v>
                </c:pt>
                <c:pt idx="150">
                  <c:v>4.0340003375622047E-2</c:v>
                </c:pt>
                <c:pt idx="151">
                  <c:v>2.0344467107364039E-2</c:v>
                </c:pt>
                <c:pt idx="152">
                  <c:v>2.6447990187676851E-3</c:v>
                </c:pt>
                <c:pt idx="153">
                  <c:v>-1.2983313819788123E-2</c:v>
                </c:pt>
                <c:pt idx="154">
                  <c:v>-2.7002204059751733E-2</c:v>
                </c:pt>
                <c:pt idx="155">
                  <c:v>-3.965596035892105E-2</c:v>
                </c:pt>
                <c:pt idx="156">
                  <c:v>-5.1139971101815007E-2</c:v>
                </c:pt>
                <c:pt idx="157">
                  <c:v>-6.1618969923493694E-2</c:v>
                </c:pt>
                <c:pt idx="158">
                  <c:v>-7.1316329233418685E-2</c:v>
                </c:pt>
                <c:pt idx="159">
                  <c:v>-8.0186802947604718E-2</c:v>
                </c:pt>
                <c:pt idx="160">
                  <c:v>1.1583558123863469E-2</c:v>
                </c:pt>
                <c:pt idx="161">
                  <c:v>3.9087756765709969E-3</c:v>
                </c:pt>
                <c:pt idx="162">
                  <c:v>-3.2763613908244338E-3</c:v>
                </c:pt>
                <c:pt idx="163">
                  <c:v>-1.0024200727745125E-2</c:v>
                </c:pt>
                <c:pt idx="164">
                  <c:v>-1.6442782768663733E-2</c:v>
                </c:pt>
                <c:pt idx="165">
                  <c:v>-2.246254846509288E-2</c:v>
                </c:pt>
                <c:pt idx="166">
                  <c:v>-2.817575610126255E-2</c:v>
                </c:pt>
                <c:pt idx="167">
                  <c:v>6.6384478805531444E-2</c:v>
                </c:pt>
                <c:pt idx="168">
                  <c:v>6.1187157544434712E-2</c:v>
                </c:pt>
                <c:pt idx="169">
                  <c:v>5.6211715605016366E-2</c:v>
                </c:pt>
                <c:pt idx="170">
                  <c:v>5.1400679308397201E-2</c:v>
                </c:pt>
                <c:pt idx="171">
                  <c:v>4.6823979637046875E-2</c:v>
                </c:pt>
                <c:pt idx="172">
                  <c:v>4.2427625000001967E-2</c:v>
                </c:pt>
                <c:pt idx="173">
                  <c:v>3.8203587235923209E-2</c:v>
                </c:pt>
                <c:pt idx="174">
                  <c:v>3.4138088337456907E-2</c:v>
                </c:pt>
                <c:pt idx="175">
                  <c:v>3.023024162640553E-2</c:v>
                </c:pt>
                <c:pt idx="176">
                  <c:v>2.6436740938095227E-2</c:v>
                </c:pt>
                <c:pt idx="177">
                  <c:v>2.281677363531287E-2</c:v>
                </c:pt>
                <c:pt idx="178">
                  <c:v>1.933622622209441E-2</c:v>
                </c:pt>
                <c:pt idx="179">
                  <c:v>1.598408826216513E-2</c:v>
                </c:pt>
                <c:pt idx="180">
                  <c:v>1.2756466910925468E-2</c:v>
                </c:pt>
                <c:pt idx="181">
                  <c:v>9.6511386145188283E-3</c:v>
                </c:pt>
                <c:pt idx="182">
                  <c:v>6.6369857106423069E-3</c:v>
                </c:pt>
                <c:pt idx="183">
                  <c:v>3.7620884612330485E-3</c:v>
                </c:pt>
                <c:pt idx="184">
                  <c:v>9.9802106176127836E-4</c:v>
                </c:pt>
                <c:pt idx="185">
                  <c:v>-1.6548948694392607E-3</c:v>
                </c:pt>
                <c:pt idx="186">
                  <c:v>-4.2007147851670368E-3</c:v>
                </c:pt>
                <c:pt idx="187">
                  <c:v>-6.6660557247502084E-3</c:v>
                </c:pt>
                <c:pt idx="188">
                  <c:v>9.0990682905331965E-2</c:v>
                </c:pt>
                <c:pt idx="189">
                  <c:v>-1.12577552220543E-2</c:v>
                </c:pt>
                <c:pt idx="190">
                  <c:v>8.6590776997550023E-2</c:v>
                </c:pt>
                <c:pt idx="191">
                  <c:v>8.4533073905067369E-2</c:v>
                </c:pt>
                <c:pt idx="192">
                  <c:v>8.2566585023784E-2</c:v>
                </c:pt>
                <c:pt idx="193">
                  <c:v>8.0676041639765828E-2</c:v>
                </c:pt>
                <c:pt idx="194">
                  <c:v>7.8888052440049705E-2</c:v>
                </c:pt>
                <c:pt idx="195">
                  <c:v>7.7185693924214149E-2</c:v>
                </c:pt>
                <c:pt idx="196">
                  <c:v>7.5566870830165556E-2</c:v>
                </c:pt>
                <c:pt idx="197">
                  <c:v>7.4030969637565391E-2</c:v>
                </c:pt>
                <c:pt idx="198">
                  <c:v>7.2565130448197124E-2</c:v>
                </c:pt>
                <c:pt idx="199">
                  <c:v>7.1193434755567608E-2</c:v>
                </c:pt>
                <c:pt idx="200">
                  <c:v>6.9900846662854121E-2</c:v>
                </c:pt>
                <c:pt idx="201">
                  <c:v>6.8686700811351642E-2</c:v>
                </c:pt>
                <c:pt idx="202">
                  <c:v>6.7551593625555739E-2</c:v>
                </c:pt>
                <c:pt idx="203">
                  <c:v>6.6493130160814928E-2</c:v>
                </c:pt>
                <c:pt idx="204">
                  <c:v>6.5511889891162411E-2</c:v>
                </c:pt>
                <c:pt idx="205">
                  <c:v>6.4599276636847947E-2</c:v>
                </c:pt>
                <c:pt idx="206">
                  <c:v>6.3768629846833846E-2</c:v>
                </c:pt>
                <c:pt idx="207">
                  <c:v>6.3008331132071049E-2</c:v>
                </c:pt>
                <c:pt idx="208">
                  <c:v>6.2316715874448647E-2</c:v>
                </c:pt>
                <c:pt idx="209">
                  <c:v>6.1693540964895988E-2</c:v>
                </c:pt>
                <c:pt idx="210">
                  <c:v>6.1137042642492645E-2</c:v>
                </c:pt>
                <c:pt idx="211">
                  <c:v>6.0641492821215337E-2</c:v>
                </c:pt>
                <c:pt idx="212">
                  <c:v>6.0214078643493707E-2</c:v>
                </c:pt>
                <c:pt idx="213">
                  <c:v>5.9850059083235152E-2</c:v>
                </c:pt>
                <c:pt idx="214">
                  <c:v>5.954665097454992E-2</c:v>
                </c:pt>
                <c:pt idx="215">
                  <c:v>5.929967623174548E-2</c:v>
                </c:pt>
                <c:pt idx="216">
                  <c:v>5.9120977307582478E-2</c:v>
                </c:pt>
                <c:pt idx="217">
                  <c:v>5.900388672284862E-2</c:v>
                </c:pt>
                <c:pt idx="218">
                  <c:v>5.89461600456751E-2</c:v>
                </c:pt>
                <c:pt idx="219">
                  <c:v>5.894744161028953E-2</c:v>
                </c:pt>
                <c:pt idx="220">
                  <c:v>5.900595781425011E-2</c:v>
                </c:pt>
                <c:pt idx="221">
                  <c:v>5.9122825172714499E-2</c:v>
                </c:pt>
                <c:pt idx="222">
                  <c:v>5.929756320603019E-2</c:v>
                </c:pt>
                <c:pt idx="223">
                  <c:v>5.9527415797457905E-2</c:v>
                </c:pt>
                <c:pt idx="224">
                  <c:v>5.9812937691940959E-2</c:v>
                </c:pt>
                <c:pt idx="225">
                  <c:v>6.0153676133797518E-2</c:v>
                </c:pt>
                <c:pt idx="226">
                  <c:v>6.0547796571782442E-2</c:v>
                </c:pt>
                <c:pt idx="227">
                  <c:v>6.0998757465760889E-2</c:v>
                </c:pt>
                <c:pt idx="228">
                  <c:v>6.1499191640102424E-2</c:v>
                </c:pt>
                <c:pt idx="229">
                  <c:v>6.205061564582337E-2</c:v>
                </c:pt>
                <c:pt idx="230">
                  <c:v>6.2652827820908641E-2</c:v>
                </c:pt>
                <c:pt idx="231">
                  <c:v>6.3305533262404623E-2</c:v>
                </c:pt>
                <c:pt idx="232">
                  <c:v>6.4008377718391074E-2</c:v>
                </c:pt>
                <c:pt idx="233">
                  <c:v>6.47672396844996E-2</c:v>
                </c:pt>
                <c:pt idx="234">
                  <c:v>6.5570928990954513E-2</c:v>
                </c:pt>
                <c:pt idx="235">
                  <c:v>6.6421904023027167E-2</c:v>
                </c:pt>
                <c:pt idx="236">
                  <c:v>6.7320025946379758E-2</c:v>
                </c:pt>
                <c:pt idx="237">
                  <c:v>6.8266401396805065E-2</c:v>
                </c:pt>
                <c:pt idx="238">
                  <c:v>6.9259135147259343E-2</c:v>
                </c:pt>
                <c:pt idx="239">
                  <c:v>7.0306605493282603E-2</c:v>
                </c:pt>
                <c:pt idx="240">
                  <c:v>7.1391549014865774E-2</c:v>
                </c:pt>
                <c:pt idx="241">
                  <c:v>7.2519164027198713E-2</c:v>
                </c:pt>
                <c:pt idx="242">
                  <c:v>7.3690893647025746E-2</c:v>
                </c:pt>
                <c:pt idx="243">
                  <c:v>7.490644028267468E-2</c:v>
                </c:pt>
                <c:pt idx="244">
                  <c:v>7.6165480129180452E-2</c:v>
                </c:pt>
                <c:pt idx="245">
                  <c:v>7.747852238698627E-2</c:v>
                </c:pt>
                <c:pt idx="246">
                  <c:v>7.882114207182056E-2</c:v>
                </c:pt>
                <c:pt idx="247">
                  <c:v>8.0202606763947415E-2</c:v>
                </c:pt>
                <c:pt idx="248">
                  <c:v>8.1636317385456181E-2</c:v>
                </c:pt>
                <c:pt idx="249">
                  <c:v>8.3086526886532397E-2</c:v>
                </c:pt>
                <c:pt idx="250">
                  <c:v>8.4601062546113326E-2</c:v>
                </c:pt>
                <c:pt idx="251">
                  <c:v>8.6143125627490491E-2</c:v>
                </c:pt>
                <c:pt idx="252">
                  <c:v>8.7723262491721243E-2</c:v>
                </c:pt>
                <c:pt idx="253">
                  <c:v>8.9342771829567624E-2</c:v>
                </c:pt>
                <c:pt idx="254">
                  <c:v>9.1001283626045648E-2</c:v>
                </c:pt>
                <c:pt idx="255">
                  <c:v>9.2698445549846298E-2</c:v>
                </c:pt>
                <c:pt idx="256">
                  <c:v>9.4447015466464279E-2</c:v>
                </c:pt>
                <c:pt idx="257">
                  <c:v>9.6219658688163179E-2</c:v>
                </c:pt>
                <c:pt idx="258">
                  <c:v>9.8028738691748885E-2</c:v>
                </c:pt>
                <c:pt idx="259">
                  <c:v>9.9874118516400046E-2</c:v>
                </c:pt>
                <c:pt idx="260">
                  <c:v>0.10175425792331083</c:v>
                </c:pt>
                <c:pt idx="261">
                  <c:v>0.1036691711704627</c:v>
                </c:pt>
                <c:pt idx="262">
                  <c:v>0.10563230597869477</c:v>
                </c:pt>
                <c:pt idx="263">
                  <c:v>0.10761454637097856</c:v>
                </c:pt>
                <c:pt idx="264">
                  <c:v>0.10963150001569133</c:v>
                </c:pt>
                <c:pt idx="265">
                  <c:v>0.11168288432484275</c:v>
                </c:pt>
                <c:pt idx="266">
                  <c:v>0.11376707861628077</c:v>
                </c:pt>
                <c:pt idx="267">
                  <c:v>0.11588540476356357</c:v>
                </c:pt>
                <c:pt idx="268">
                  <c:v>0.11805410232011226</c:v>
                </c:pt>
                <c:pt idx="269">
                  <c:v>0.12023752488830652</c:v>
                </c:pt>
                <c:pt idx="270">
                  <c:v>0.12245184020830635</c:v>
                </c:pt>
                <c:pt idx="271">
                  <c:v>0.1246998290304937</c:v>
                </c:pt>
                <c:pt idx="272">
                  <c:v>0.12697965427499369</c:v>
                </c:pt>
                <c:pt idx="273">
                  <c:v>0.12928979683714203</c:v>
                </c:pt>
                <c:pt idx="274">
                  <c:v>0.13164844669638143</c:v>
                </c:pt>
                <c:pt idx="275">
                  <c:v>3.401842324241855E-2</c:v>
                </c:pt>
                <c:pt idx="276">
                  <c:v>3.6420444375515615E-2</c:v>
                </c:pt>
                <c:pt idx="277">
                  <c:v>3.8854055113532127E-2</c:v>
                </c:pt>
                <c:pt idx="278">
                  <c:v>4.1320227513367058E-2</c:v>
                </c:pt>
                <c:pt idx="279">
                  <c:v>4.3818392449008314E-2</c:v>
                </c:pt>
                <c:pt idx="280">
                  <c:v>4.6367799250365493E-2</c:v>
                </c:pt>
                <c:pt idx="281">
                  <c:v>4.8923666441154978E-2</c:v>
                </c:pt>
                <c:pt idx="282">
                  <c:v>5.1508455928853891E-2</c:v>
                </c:pt>
                <c:pt idx="283">
                  <c:v>5.4145196563485598E-2</c:v>
                </c:pt>
                <c:pt idx="284">
                  <c:v>5.6790179211809289E-2</c:v>
                </c:pt>
                <c:pt idx="285">
                  <c:v>5.9463263466739136E-2</c:v>
                </c:pt>
                <c:pt idx="286">
                  <c:v>6.2186911326779892E-2</c:v>
                </c:pt>
                <c:pt idx="287">
                  <c:v>6.4913516898648993E-2</c:v>
                </c:pt>
                <c:pt idx="288">
                  <c:v>6.7667070224402437E-2</c:v>
                </c:pt>
                <c:pt idx="289">
                  <c:v>7.0469334096646463E-2</c:v>
                </c:pt>
                <c:pt idx="290">
                  <c:v>7.3252339827210022E-2</c:v>
                </c:pt>
                <c:pt idx="291">
                  <c:v>7.6109000816121153E-2</c:v>
                </c:pt>
                <c:pt idx="292">
                  <c:v>7.8967654872251103E-2</c:v>
                </c:pt>
                <c:pt idx="293">
                  <c:v>8.1850423101123226E-2</c:v>
                </c:pt>
                <c:pt idx="294">
                  <c:v>8.4756208387890553E-2</c:v>
                </c:pt>
                <c:pt idx="295">
                  <c:v>8.7684035944910477E-2</c:v>
                </c:pt>
                <c:pt idx="296">
                  <c:v>9.0661682901384211E-2</c:v>
                </c:pt>
                <c:pt idx="297">
                  <c:v>9.3639969572759441E-2</c:v>
                </c:pt>
                <c:pt idx="298">
                  <c:v>9.6641796217539877E-2</c:v>
                </c:pt>
                <c:pt idx="299">
                  <c:v>9.9663228072561338E-2</c:v>
                </c:pt>
                <c:pt idx="300">
                  <c:v>0.10270637695255047</c:v>
                </c:pt>
                <c:pt idx="301">
                  <c:v>0.10577016336317158</c:v>
                </c:pt>
                <c:pt idx="302">
                  <c:v>0.1088820712071481</c:v>
                </c:pt>
                <c:pt idx="303">
                  <c:v>0.11198817147815987</c:v>
                </c:pt>
                <c:pt idx="304">
                  <c:v>0.1151158594888102</c:v>
                </c:pt>
                <c:pt idx="305">
                  <c:v>0.11826253627521055</c:v>
                </c:pt>
                <c:pt idx="306">
                  <c:v>0.12143144173838394</c:v>
                </c:pt>
                <c:pt idx="307">
                  <c:v>0.12461977139769687</c:v>
                </c:pt>
                <c:pt idx="308">
                  <c:v>0.12785465826548048</c:v>
                </c:pt>
                <c:pt idx="309">
                  <c:v>0.13108170746661685</c:v>
                </c:pt>
                <c:pt idx="310">
                  <c:v>0.13432656102871476</c:v>
                </c:pt>
                <c:pt idx="311">
                  <c:v>3.7587048110619747E-2</c:v>
                </c:pt>
                <c:pt idx="312">
                  <c:v>4.0865665659964634E-2</c:v>
                </c:pt>
                <c:pt idx="313">
                  <c:v>4.4162725324337515E-2</c:v>
                </c:pt>
                <c:pt idx="314">
                  <c:v>4.7504732837523989E-2</c:v>
                </c:pt>
                <c:pt idx="315">
                  <c:v>5.0839733776445684E-2</c:v>
                </c:pt>
                <c:pt idx="316">
                  <c:v>5.4192292187206448E-2</c:v>
                </c:pt>
                <c:pt idx="317">
                  <c:v>5.7560072045600208E-2</c:v>
                </c:pt>
                <c:pt idx="318">
                  <c:v>6.0946502123787383E-2</c:v>
                </c:pt>
                <c:pt idx="319">
                  <c:v>6.43489225134104E-2</c:v>
                </c:pt>
                <c:pt idx="320">
                  <c:v>6.7794978580092646E-2</c:v>
                </c:pt>
                <c:pt idx="321">
                  <c:v>7.1225724550860292E-2</c:v>
                </c:pt>
                <c:pt idx="322">
                  <c:v>7.4670441641575991E-2</c:v>
                </c:pt>
                <c:pt idx="323">
                  <c:v>7.8128440457071235E-2</c:v>
                </c:pt>
                <c:pt idx="324">
                  <c:v>8.1601803085561642E-2</c:v>
                </c:pt>
                <c:pt idx="325">
                  <c:v>8.5088139583223921E-2</c:v>
                </c:pt>
                <c:pt idx="326">
                  <c:v>8.8615984091234168E-2</c:v>
                </c:pt>
                <c:pt idx="327">
                  <c:v>9.2125190559023906E-2</c:v>
                </c:pt>
                <c:pt idx="328">
                  <c:v>-4.3541156287645322E-3</c:v>
                </c:pt>
                <c:pt idx="329">
                  <c:v>-8.1815033833976258E-4</c:v>
                </c:pt>
                <c:pt idx="330">
                  <c:v>2.7318101956517182E-3</c:v>
                </c:pt>
                <c:pt idx="331">
                  <c:v>6.3244459264879538E-3</c:v>
                </c:pt>
                <c:pt idx="332">
                  <c:v>9.9023577403620777E-3</c:v>
                </c:pt>
                <c:pt idx="333">
                  <c:v>1.3493906543047274E-2</c:v>
                </c:pt>
                <c:pt idx="334">
                  <c:v>1.7098119933692146E-2</c:v>
                </c:pt>
                <c:pt idx="335">
                  <c:v>2.0714175326794759E-2</c:v>
                </c:pt>
                <c:pt idx="336">
                  <c:v>2.434270609177247E-2</c:v>
                </c:pt>
                <c:pt idx="337">
                  <c:v>2.8015893665607194E-2</c:v>
                </c:pt>
                <c:pt idx="338">
                  <c:v>3.1669189828573252E-2</c:v>
                </c:pt>
                <c:pt idx="339">
                  <c:v>3.533504889379202E-2</c:v>
                </c:pt>
                <c:pt idx="340">
                  <c:v>3.901249941026208E-2</c:v>
                </c:pt>
                <c:pt idx="341">
                  <c:v>4.2702082348231585E-2</c:v>
                </c:pt>
                <c:pt idx="342">
                  <c:v>4.6402863021793195E-2</c:v>
                </c:pt>
                <c:pt idx="343">
                  <c:v>5.0144984290373174E-2</c:v>
                </c:pt>
                <c:pt idx="344">
                  <c:v>5.3867355682964302E-2</c:v>
                </c:pt>
                <c:pt idx="345">
                  <c:v>5.7604016187077889E-2</c:v>
                </c:pt>
                <c:pt idx="346">
                  <c:v>6.1350843539859312E-2</c:v>
                </c:pt>
                <c:pt idx="347">
                  <c:v>6.5109890129171788E-2</c:v>
                </c:pt>
                <c:pt idx="348">
                  <c:v>6.8880091399318388E-2</c:v>
                </c:pt>
                <c:pt idx="349">
                  <c:v>7.2693437372091552E-2</c:v>
                </c:pt>
                <c:pt idx="350">
                  <c:v>7.6484641253024677E-2</c:v>
                </c:pt>
                <c:pt idx="351">
                  <c:v>8.0288605420157921E-2</c:v>
                </c:pt>
                <c:pt idx="352">
                  <c:v>8.4102730466032227E-2</c:v>
                </c:pt>
                <c:pt idx="353">
                  <c:v>8.7927604258474901E-2</c:v>
                </c:pt>
                <c:pt idx="354">
                  <c:v>9.176502415625265E-2</c:v>
                </c:pt>
                <c:pt idx="355">
                  <c:v>9.564446733306653E-2</c:v>
                </c:pt>
                <c:pt idx="356">
                  <c:v>9.9502492002564225E-2</c:v>
                </c:pt>
                <c:pt idx="357">
                  <c:v>3.3715150512492187E-3</c:v>
                </c:pt>
                <c:pt idx="358">
                  <c:v>0.10725489114141595</c:v>
                </c:pt>
                <c:pt idx="359">
                  <c:v>1.1149379959892514E-2</c:v>
                </c:pt>
                <c:pt idx="360">
                  <c:v>1.5057025369564769E-2</c:v>
                </c:pt>
                <c:pt idx="361">
                  <c:v>1.8976486030314987E-2</c:v>
                </c:pt>
                <c:pt idx="362">
                  <c:v>2.2942155180416535E-2</c:v>
                </c:pt>
                <c:pt idx="363">
                  <c:v>2.6884483616797183E-2</c:v>
                </c:pt>
                <c:pt idx="364">
                  <c:v>3.0838227758675174E-2</c:v>
                </c:pt>
                <c:pt idx="365">
                  <c:v>3.4802320783754226E-2</c:v>
                </c:pt>
                <c:pt idx="366">
                  <c:v>3.8774529551478309E-2</c:v>
                </c:pt>
                <c:pt idx="367">
                  <c:v>4.2754337289952815E-2</c:v>
                </c:pt>
                <c:pt idx="368">
                  <c:v>4.6775837696994671E-2</c:v>
                </c:pt>
                <c:pt idx="369">
                  <c:v>5.0771922564269545E-2</c:v>
                </c:pt>
                <c:pt idx="370">
                  <c:v>5.4776506740161324E-2</c:v>
                </c:pt>
                <c:pt idx="371">
                  <c:v>-4.1211178334059184E-2</c:v>
                </c:pt>
                <c:pt idx="372">
                  <c:v>-3.7190128233923758E-2</c:v>
                </c:pt>
                <c:pt idx="373">
                  <c:v>-3.3126257872179821E-2</c:v>
                </c:pt>
                <c:pt idx="374">
                  <c:v>-2.9087611021623161E-2</c:v>
                </c:pt>
                <c:pt idx="375">
                  <c:v>-2.5041445878294155E-2</c:v>
                </c:pt>
                <c:pt idx="376">
                  <c:v>-2.0988414618798856E-2</c:v>
                </c:pt>
                <c:pt idx="377">
                  <c:v>-1.6929086411735739E-2</c:v>
                </c:pt>
                <c:pt idx="378">
                  <c:v>-1.286396812701085E-2</c:v>
                </c:pt>
                <c:pt idx="379">
                  <c:v>-8.7582366209772999E-3</c:v>
                </c:pt>
                <c:pt idx="380">
                  <c:v>-4.6790019022076024E-3</c:v>
                </c:pt>
                <c:pt idx="381">
                  <c:v>-5.9454189402075031E-4</c:v>
                </c:pt>
                <c:pt idx="382">
                  <c:v>3.4974298581005314E-3</c:v>
                </c:pt>
                <c:pt idx="383">
                  <c:v>7.5946998586111647E-3</c:v>
                </c:pt>
                <c:pt idx="384">
                  <c:v>1.1730990120074836E-2</c:v>
                </c:pt>
                <c:pt idx="385">
                  <c:v>1.5837545479868709E-2</c:v>
                </c:pt>
                <c:pt idx="386">
                  <c:v>1.9948122244969113E-2</c:v>
                </c:pt>
                <c:pt idx="387">
                  <c:v>2.4062359649708043E-2</c:v>
                </c:pt>
                <c:pt idx="388">
                  <c:v>2.8182621123722384E-2</c:v>
                </c:pt>
                <c:pt idx="389">
                  <c:v>3.2308115753831856E-2</c:v>
                </c:pt>
                <c:pt idx="390">
                  <c:v>3.6438210467771626E-2</c:v>
                </c:pt>
                <c:pt idx="391">
                  <c:v>4.0608188241002097E-2</c:v>
                </c:pt>
                <c:pt idx="392">
                  <c:v>4.4751188757178539E-2</c:v>
                </c:pt>
                <c:pt idx="393">
                  <c:v>4.8896505800396284E-2</c:v>
                </c:pt>
                <c:pt idx="394">
                  <c:v>5.3046727044467445E-2</c:v>
                </c:pt>
                <c:pt idx="395">
                  <c:v>5.7202552125787065E-2</c:v>
                </c:pt>
                <c:pt idx="396">
                  <c:v>6.1364553110681896E-2</c:v>
                </c:pt>
                <c:pt idx="397">
                  <c:v>-3.4430689793286007E-2</c:v>
                </c:pt>
                <c:pt idx="398">
                  <c:v>-3.0250772352331978E-2</c:v>
                </c:pt>
                <c:pt idx="399">
                  <c:v>-2.6065187954589675E-2</c:v>
                </c:pt>
                <c:pt idx="400">
                  <c:v>-2.1871885664484836E-2</c:v>
                </c:pt>
                <c:pt idx="401">
                  <c:v>-1.7673265191508136E-2</c:v>
                </c:pt>
                <c:pt idx="402">
                  <c:v>-1.3434909846044008E-2</c:v>
                </c:pt>
                <c:pt idx="403">
                  <c:v>-9.2246608188659707E-3</c:v>
                </c:pt>
                <c:pt idx="404">
                  <c:v>-0.10500851449867454</c:v>
                </c:pt>
                <c:pt idx="405">
                  <c:v>-0.10078289256281536</c:v>
                </c:pt>
                <c:pt idx="406">
                  <c:v>-9.6550555188080978E-2</c:v>
                </c:pt>
                <c:pt idx="407">
                  <c:v>-9.2275679520202658E-2</c:v>
                </c:pt>
                <c:pt idx="408">
                  <c:v>-0.1880298286309845</c:v>
                </c:pt>
                <c:pt idx="409">
                  <c:v>-0.18377416423605553</c:v>
                </c:pt>
                <c:pt idx="410">
                  <c:v>-0.17951011386602644</c:v>
                </c:pt>
                <c:pt idx="411">
                  <c:v>-0.17523879116717112</c:v>
                </c:pt>
                <c:pt idx="412">
                  <c:v>-0.17096110051187452</c:v>
                </c:pt>
                <c:pt idx="413">
                  <c:v>-0.16667644979742136</c:v>
                </c:pt>
                <c:pt idx="414">
                  <c:v>-0.16234997128756845</c:v>
                </c:pt>
                <c:pt idx="415">
                  <c:v>-0.1580525092265006</c:v>
                </c:pt>
                <c:pt idx="416">
                  <c:v>-0.15374923560701959</c:v>
                </c:pt>
                <c:pt idx="417">
                  <c:v>-0.14944086513118293</c:v>
                </c:pt>
                <c:pt idx="418">
                  <c:v>-0.14512935682018124</c:v>
                </c:pt>
                <c:pt idx="419">
                  <c:v>-0.14081500399080227</c:v>
                </c:pt>
                <c:pt idx="420">
                  <c:v>-0.13649675983252507</c:v>
                </c:pt>
                <c:pt idx="421">
                  <c:v>-0.13213914805028182</c:v>
                </c:pt>
                <c:pt idx="422">
                  <c:v>-0.12781599062186189</c:v>
                </c:pt>
                <c:pt idx="423">
                  <c:v>-0.12349010060518495</c:v>
                </c:pt>
                <c:pt idx="424">
                  <c:v>-0.11916190763943391</c:v>
                </c:pt>
                <c:pt idx="425">
                  <c:v>-0.11483178307677022</c:v>
                </c:pt>
                <c:pt idx="426">
                  <c:v>-0.11050140745368253</c:v>
                </c:pt>
                <c:pt idx="427">
                  <c:v>-0.10613339446188874</c:v>
                </c:pt>
                <c:pt idx="428">
                  <c:v>-0.10180164213845089</c:v>
                </c:pt>
                <c:pt idx="429">
                  <c:v>-9.7468763978046269E-2</c:v>
                </c:pt>
                <c:pt idx="430">
                  <c:v>-9.3135102001909331E-2</c:v>
                </c:pt>
                <c:pt idx="431">
                  <c:v>-0.18879959997281048</c:v>
                </c:pt>
                <c:pt idx="432">
                  <c:v>-0.18442223036583272</c:v>
                </c:pt>
                <c:pt idx="433">
                  <c:v>-0.18007512052223973</c:v>
                </c:pt>
                <c:pt idx="434">
                  <c:v>-0.17572192443460821</c:v>
                </c:pt>
                <c:pt idx="435">
                  <c:v>-0.17136374797153309</c:v>
                </c:pt>
                <c:pt idx="436">
                  <c:v>-0.16700011086411237</c:v>
                </c:pt>
                <c:pt idx="437">
                  <c:v>-0.16263196149094483</c:v>
                </c:pt>
                <c:pt idx="438">
                  <c:v>-0.15825871611149367</c:v>
                </c:pt>
                <c:pt idx="439">
                  <c:v>-0.15384341176715566</c:v>
                </c:pt>
                <c:pt idx="440">
                  <c:v>-0.14945994391743511</c:v>
                </c:pt>
                <c:pt idx="441">
                  <c:v>-0.14507263499724488</c:v>
                </c:pt>
                <c:pt idx="442">
                  <c:v>-0.24067942549247334</c:v>
                </c:pt>
                <c:pt idx="443">
                  <c:v>-0.23628103872268724</c:v>
                </c:pt>
                <c:pt idx="444">
                  <c:v>-0.13187834108285656</c:v>
                </c:pt>
                <c:pt idx="445">
                  <c:v>-0.22743698560084979</c:v>
                </c:pt>
                <c:pt idx="446">
                  <c:v>-0.22302629121304918</c:v>
                </c:pt>
                <c:pt idx="447">
                  <c:v>-0.21861068595700317</c:v>
                </c:pt>
                <c:pt idx="448">
                  <c:v>-0.21418965942976698</c:v>
                </c:pt>
                <c:pt idx="449">
                  <c:v>-0.20976413360200752</c:v>
                </c:pt>
                <c:pt idx="450">
                  <c:v>-0.20533485236042992</c:v>
                </c:pt>
                <c:pt idx="451">
                  <c:v>-0.20086413849483975</c:v>
                </c:pt>
                <c:pt idx="452">
                  <c:v>-0.19642798895258906</c:v>
                </c:pt>
                <c:pt idx="453">
                  <c:v>-0.19198852240241848</c:v>
                </c:pt>
                <c:pt idx="454">
                  <c:v>-0.18754769482042022</c:v>
                </c:pt>
                <c:pt idx="455">
                  <c:v>-0.18310442785777781</c:v>
                </c:pt>
                <c:pt idx="456">
                  <c:v>-0.17865788134779592</c:v>
                </c:pt>
                <c:pt idx="457">
                  <c:v>-0.17420872467589632</c:v>
                </c:pt>
                <c:pt idx="458">
                  <c:v>-0.16971904723808606</c:v>
                </c:pt>
                <c:pt idx="459">
                  <c:v>-0.16526509474666895</c:v>
                </c:pt>
                <c:pt idx="460">
                  <c:v>-0.16080740352542833</c:v>
                </c:pt>
                <c:pt idx="461">
                  <c:v>-0.15634675735739378</c:v>
                </c:pt>
                <c:pt idx="462">
                  <c:v>-0.15188378015371384</c:v>
                </c:pt>
                <c:pt idx="463">
                  <c:v>-0.14738178218726361</c:v>
                </c:pt>
                <c:pt idx="464">
                  <c:v>-0.14291424690446419</c:v>
                </c:pt>
                <c:pt idx="465">
                  <c:v>-0.13844596831727429</c:v>
                </c:pt>
                <c:pt idx="466">
                  <c:v>-0.1339758699645337</c:v>
                </c:pt>
                <c:pt idx="467">
                  <c:v>-0.12950580557731683</c:v>
                </c:pt>
                <c:pt idx="468">
                  <c:v>-0.12503460962681601</c:v>
                </c:pt>
                <c:pt idx="469">
                  <c:v>-0.12052408954561145</c:v>
                </c:pt>
                <c:pt idx="470">
                  <c:v>-0.11605075359880601</c:v>
                </c:pt>
                <c:pt idx="471">
                  <c:v>-0.21157217528250882</c:v>
                </c:pt>
                <c:pt idx="472">
                  <c:v>-0.20708789503244418</c:v>
                </c:pt>
                <c:pt idx="473">
                  <c:v>-0.2026004525029137</c:v>
                </c:pt>
                <c:pt idx="474">
                  <c:v>-0.19811052691566644</c:v>
                </c:pt>
                <c:pt idx="475">
                  <c:v>-0.19358125523548964</c:v>
                </c:pt>
                <c:pt idx="476">
                  <c:v>-0.18908525622047279</c:v>
                </c:pt>
                <c:pt idx="477">
                  <c:v>-0.1845860397276553</c:v>
                </c:pt>
                <c:pt idx="478">
                  <c:v>-0.18008296722543093</c:v>
                </c:pt>
                <c:pt idx="479">
                  <c:v>-0.17557686111872428</c:v>
                </c:pt>
                <c:pt idx="480">
                  <c:v>-0.17106973443552675</c:v>
                </c:pt>
                <c:pt idx="481">
                  <c:v>-0.16656190271207905</c:v>
                </c:pt>
                <c:pt idx="482">
                  <c:v>-0.16201474183588971</c:v>
                </c:pt>
                <c:pt idx="483">
                  <c:v>-0.15750529078975006</c:v>
                </c:pt>
                <c:pt idx="484">
                  <c:v>-0.15299617049415559</c:v>
                </c:pt>
                <c:pt idx="485">
                  <c:v>-0.14848759071878703</c:v>
                </c:pt>
                <c:pt idx="486">
                  <c:v>-0.14397840942769236</c:v>
                </c:pt>
                <c:pt idx="487">
                  <c:v>-0.13946906600392595</c:v>
                </c:pt>
                <c:pt idx="488">
                  <c:v>-0.13492234567721439</c:v>
                </c:pt>
                <c:pt idx="489">
                  <c:v>-0.1304123541624449</c:v>
                </c:pt>
                <c:pt idx="490">
                  <c:v>-0.12590203487409468</c:v>
                </c:pt>
                <c:pt idx="491">
                  <c:v>-0.12139179951624968</c:v>
                </c:pt>
                <c:pt idx="492">
                  <c:v>-0.11688064482812521</c:v>
                </c:pt>
                <c:pt idx="493">
                  <c:v>-0.11236910949639167</c:v>
                </c:pt>
                <c:pt idx="494">
                  <c:v>-0.10782003285795838</c:v>
                </c:pt>
                <c:pt idx="495">
                  <c:v>-0.20330897613544963</c:v>
                </c:pt>
                <c:pt idx="496">
                  <c:v>-9.87956572063311E-2</c:v>
                </c:pt>
                <c:pt idx="497">
                  <c:v>-0.19428388278230102</c:v>
                </c:pt>
                <c:pt idx="498">
                  <c:v>-8.9769398124094124E-2</c:v>
                </c:pt>
                <c:pt idx="499">
                  <c:v>-0.18525744904475161</c:v>
                </c:pt>
                <c:pt idx="500">
                  <c:v>-0.18070599067678828</c:v>
                </c:pt>
                <c:pt idx="501">
                  <c:v>-0.17619101975681417</c:v>
                </c:pt>
                <c:pt idx="502">
                  <c:v>-0.17167553090311571</c:v>
                </c:pt>
                <c:pt idx="503">
                  <c:v>-0.16715865476641056</c:v>
                </c:pt>
                <c:pt idx="504">
                  <c:v>-0.16263968068557233</c:v>
                </c:pt>
                <c:pt idx="505">
                  <c:v>-0.15812070908144804</c:v>
                </c:pt>
                <c:pt idx="506">
                  <c:v>-0.15356444167233718</c:v>
                </c:pt>
                <c:pt idx="507">
                  <c:v>-0.14904515528786533</c:v>
                </c:pt>
                <c:pt idx="508">
                  <c:v>-0.14452573100325949</c:v>
                </c:pt>
                <c:pt idx="509">
                  <c:v>-0.24000659892059417</c:v>
                </c:pt>
                <c:pt idx="510">
                  <c:v>-0.2354851225166108</c:v>
                </c:pt>
                <c:pt idx="511">
                  <c:v>-0.23096079453100415</c:v>
                </c:pt>
                <c:pt idx="512">
                  <c:v>-0.22639678418639519</c:v>
                </c:pt>
                <c:pt idx="513">
                  <c:v>-0.22186785104902285</c:v>
                </c:pt>
                <c:pt idx="514">
                  <c:v>-0.21733710176204468</c:v>
                </c:pt>
                <c:pt idx="515">
                  <c:v>-0.21280517197561011</c:v>
                </c:pt>
                <c:pt idx="516">
                  <c:v>-0.20827393673418726</c:v>
                </c:pt>
                <c:pt idx="517">
                  <c:v>-0.20374225378532529</c:v>
                </c:pt>
                <c:pt idx="518">
                  <c:v>-0.19917417570064799</c:v>
                </c:pt>
                <c:pt idx="519">
                  <c:v>-0.19464264424609468</c:v>
                </c:pt>
                <c:pt idx="520">
                  <c:v>-0.19011190840732084</c:v>
                </c:pt>
                <c:pt idx="521">
                  <c:v>-0.18558088189903899</c:v>
                </c:pt>
                <c:pt idx="522">
                  <c:v>-0.18104869646469979</c:v>
                </c:pt>
                <c:pt idx="523">
                  <c:v>-0.1764782102870619</c:v>
                </c:pt>
                <c:pt idx="524">
                  <c:v>-0.17194819228678426</c:v>
                </c:pt>
                <c:pt idx="525">
                  <c:v>-0.16741808335898867</c:v>
                </c:pt>
                <c:pt idx="526">
                  <c:v>-0.16288837506730403</c:v>
                </c:pt>
                <c:pt idx="527">
                  <c:v>-0.158359461088736</c:v>
                </c:pt>
                <c:pt idx="528">
                  <c:v>-0.15379393820269982</c:v>
                </c:pt>
                <c:pt idx="529">
                  <c:v>-0.1492675651266282</c:v>
                </c:pt>
                <c:pt idx="530">
                  <c:v>-0.14474284818832217</c:v>
                </c:pt>
                <c:pt idx="531">
                  <c:v>-0.14022001030943088</c:v>
                </c:pt>
                <c:pt idx="532">
                  <c:v>-0.13569790399352399</c:v>
                </c:pt>
                <c:pt idx="533">
                  <c:v>-0.13117695246013739</c:v>
                </c:pt>
                <c:pt idx="534">
                  <c:v>-0.22665884510549716</c:v>
                </c:pt>
                <c:pt idx="535">
                  <c:v>-0.22210161516069604</c:v>
                </c:pt>
                <c:pt idx="536">
                  <c:v>-0.21758278856572133</c:v>
                </c:pt>
                <c:pt idx="537">
                  <c:v>-0.21306509334124257</c:v>
                </c:pt>
                <c:pt idx="538">
                  <c:v>-0.20854885981085758</c:v>
                </c:pt>
                <c:pt idx="539">
                  <c:v>-0.20403437203580665</c:v>
                </c:pt>
                <c:pt idx="540">
                  <c:v>-0.19952187940932831</c:v>
                </c:pt>
                <c:pt idx="541">
                  <c:v>-0.19501160439206444</c:v>
                </c:pt>
                <c:pt idx="542">
                  <c:v>-0.19046754347578343</c:v>
                </c:pt>
                <c:pt idx="543">
                  <c:v>-0.1859647826623565</c:v>
                </c:pt>
                <c:pt idx="544">
                  <c:v>-0.1814684359099914</c:v>
                </c:pt>
                <c:pt idx="545">
                  <c:v>-0.17697671036401275</c:v>
                </c:pt>
                <c:pt idx="546">
                  <c:v>-0.17248955822348222</c:v>
                </c:pt>
                <c:pt idx="547">
                  <c:v>-0.16800695998542281</c:v>
                </c:pt>
                <c:pt idx="548">
                  <c:v>-0.16349159866892649</c:v>
                </c:pt>
                <c:pt idx="549">
                  <c:v>-0.25901952302974607</c:v>
                </c:pt>
                <c:pt idx="550">
                  <c:v>-0.25455150073299038</c:v>
                </c:pt>
                <c:pt idx="551">
                  <c:v>-0.25008768770768697</c:v>
                </c:pt>
                <c:pt idx="552">
                  <c:v>-0.24562955395545316</c:v>
                </c:pt>
                <c:pt idx="553">
                  <c:v>-0.14117696146664116</c:v>
                </c:pt>
                <c:pt idx="554">
                  <c:v>-0.23669579565579468</c:v>
                </c:pt>
                <c:pt idx="555">
                  <c:v>-0.23225931813377798</c:v>
                </c:pt>
                <c:pt idx="556">
                  <c:v>-0.22783008733312471</c:v>
                </c:pt>
                <c:pt idx="557">
                  <c:v>-0.22340786259416134</c:v>
                </c:pt>
                <c:pt idx="558">
                  <c:v>-0.2189924684061495</c:v>
                </c:pt>
                <c:pt idx="559">
                  <c:v>-0.21458512474806213</c:v>
                </c:pt>
                <c:pt idx="560">
                  <c:v>-0.21015019485751196</c:v>
                </c:pt>
                <c:pt idx="561">
                  <c:v>-0.20576057872074216</c:v>
                </c:pt>
                <c:pt idx="562">
                  <c:v>-0.20137920381554508</c:v>
                </c:pt>
                <c:pt idx="563">
                  <c:v>-0.19700986406868992</c:v>
                </c:pt>
                <c:pt idx="564">
                  <c:v>-0.1926557011020158</c:v>
                </c:pt>
                <c:pt idx="565">
                  <c:v>-0.1883180468700516</c:v>
                </c:pt>
                <c:pt idx="566">
                  <c:v>-0.18396213267737238</c:v>
                </c:pt>
                <c:pt idx="567">
                  <c:v>-0.17966125348048934</c:v>
                </c:pt>
                <c:pt idx="568">
                  <c:v>-0.17538164303948278</c:v>
                </c:pt>
                <c:pt idx="569">
                  <c:v>-0.17108856975837483</c:v>
                </c:pt>
                <c:pt idx="570">
                  <c:v>-0.16688922610536849</c:v>
                </c:pt>
                <c:pt idx="571">
                  <c:v>-0.16264549636420256</c:v>
                </c:pt>
                <c:pt idx="572">
                  <c:v>-0.15846352309615952</c:v>
                </c:pt>
                <c:pt idx="573">
                  <c:v>-0.15430835074315752</c:v>
                </c:pt>
                <c:pt idx="574">
                  <c:v>-0.15018175590267901</c:v>
                </c:pt>
                <c:pt idx="575">
                  <c:v>-0.14608261058335614</c:v>
                </c:pt>
                <c:pt idx="576">
                  <c:v>-0.14201146070483261</c:v>
                </c:pt>
                <c:pt idx="577">
                  <c:v>-0.13793378317048166</c:v>
                </c:pt>
                <c:pt idx="578">
                  <c:v>-0.13391796167712045</c:v>
                </c:pt>
                <c:pt idx="579">
                  <c:v>-0.1299334147437321</c:v>
                </c:pt>
                <c:pt idx="580">
                  <c:v>-0.12597758624826838</c:v>
                </c:pt>
                <c:pt idx="581">
                  <c:v>-2.2055245529553957E-2</c:v>
                </c:pt>
                <c:pt idx="582">
                  <c:v>-1.8170667825732068E-2</c:v>
                </c:pt>
                <c:pt idx="583">
                  <c:v>-1.4323168680324017E-2</c:v>
                </c:pt>
                <c:pt idx="584">
                  <c:v>-1.0479264557293533E-2</c:v>
                </c:pt>
                <c:pt idx="585">
                  <c:v>-6.7055804304985145E-3</c:v>
                </c:pt>
                <c:pt idx="586">
                  <c:v>-2.9737087027399411E-3</c:v>
                </c:pt>
                <c:pt idx="587">
                  <c:v>7.1722073025881627E-4</c:v>
                </c:pt>
                <c:pt idx="588">
                  <c:v>4.3677508008812538E-3</c:v>
                </c:pt>
                <c:pt idx="589">
                  <c:v>7.978212959947939E-3</c:v>
                </c:pt>
                <c:pt idx="590">
                  <c:v>1.1577190016080152E-2</c:v>
                </c:pt>
                <c:pt idx="591">
                  <c:v>0.11510654128659326</c:v>
                </c:pt>
                <c:pt idx="592">
                  <c:v>0.11859466050016465</c:v>
                </c:pt>
                <c:pt idx="593">
                  <c:v>0.12204715340192251</c:v>
                </c:pt>
                <c:pt idx="594">
                  <c:v>0.12545371578256237</c:v>
                </c:pt>
                <c:pt idx="595">
                  <c:v>0.12881536030404206</c:v>
                </c:pt>
                <c:pt idx="596">
                  <c:v>0.13215901619583548</c:v>
                </c:pt>
                <c:pt idx="597">
                  <c:v>7.5429693236845452E-2</c:v>
                </c:pt>
                <c:pt idx="598">
                  <c:v>2.8559007615488241E-2</c:v>
                </c:pt>
                <c:pt idx="599">
                  <c:v>-1.1444312256390532E-2</c:v>
                </c:pt>
                <c:pt idx="600">
                  <c:v>-4.6450202184111333E-2</c:v>
                </c:pt>
                <c:pt idx="601">
                  <c:v>-7.7675993309128444E-2</c:v>
                </c:pt>
                <c:pt idx="602">
                  <c:v>-0.10618864031684083</c:v>
                </c:pt>
                <c:pt idx="603">
                  <c:v>-0.13208178584905994</c:v>
                </c:pt>
                <c:pt idx="604">
                  <c:v>-0.15605579043506168</c:v>
                </c:pt>
                <c:pt idx="605">
                  <c:v>-0.17844845432756173</c:v>
                </c:pt>
                <c:pt idx="606">
                  <c:v>-9.9521874882928074E-2</c:v>
                </c:pt>
                <c:pt idx="607">
                  <c:v>-0.1196572761080219</c:v>
                </c:pt>
                <c:pt idx="608">
                  <c:v>-0.13868734070870303</c:v>
                </c:pt>
                <c:pt idx="609">
                  <c:v>-0.15693124868582942</c:v>
                </c:pt>
                <c:pt idx="610">
                  <c:v>-0.17450248825918635</c:v>
                </c:pt>
                <c:pt idx="611">
                  <c:v>-0.19150093165674065</c:v>
                </c:pt>
                <c:pt idx="612">
                  <c:v>-0.10800445147042126</c:v>
                </c:pt>
                <c:pt idx="613">
                  <c:v>-0.12421930767454015</c:v>
                </c:pt>
                <c:pt idx="614">
                  <c:v>-0.13993323456055506</c:v>
                </c:pt>
                <c:pt idx="615">
                  <c:v>-0.15533031761054161</c:v>
                </c:pt>
                <c:pt idx="616">
                  <c:v>-0.17044846092391808</c:v>
                </c:pt>
                <c:pt idx="617">
                  <c:v>-0.18532503307537951</c:v>
                </c:pt>
                <c:pt idx="618">
                  <c:v>-0.19999008833348597</c:v>
                </c:pt>
                <c:pt idx="619">
                  <c:v>-0.2145815161245217</c:v>
                </c:pt>
                <c:pt idx="620">
                  <c:v>-0.22888509935313905</c:v>
                </c:pt>
                <c:pt idx="621">
                  <c:v>-0.24303453115858176</c:v>
                </c:pt>
                <c:pt idx="622">
                  <c:v>-0.25705474447495646</c:v>
                </c:pt>
                <c:pt idx="623">
                  <c:v>-0.27095584190711008</c:v>
                </c:pt>
                <c:pt idx="624">
                  <c:v>-0.28474535579176674</c:v>
                </c:pt>
                <c:pt idx="625">
                  <c:v>-0.29854667962832337</c:v>
                </c:pt>
                <c:pt idx="626">
                  <c:v>-0.21213891302690868</c:v>
                </c:pt>
                <c:pt idx="627">
                  <c:v>-0.22563470230064908</c:v>
                </c:pt>
                <c:pt idx="628">
                  <c:v>-0.23904704948342825</c:v>
                </c:pt>
                <c:pt idx="629">
                  <c:v>-0.25238136727892169</c:v>
                </c:pt>
                <c:pt idx="630">
                  <c:v>-0.26564375844695221</c:v>
                </c:pt>
                <c:pt idx="631">
                  <c:v>-0.27894541057580113</c:v>
                </c:pt>
                <c:pt idx="632">
                  <c:v>-0.29207945996512663</c:v>
                </c:pt>
                <c:pt idx="633">
                  <c:v>-0.30514603066515988</c:v>
                </c:pt>
                <c:pt idx="634">
                  <c:v>-0.31815327498927459</c:v>
                </c:pt>
                <c:pt idx="635">
                  <c:v>-0.33110528350761115</c:v>
                </c:pt>
                <c:pt idx="636">
                  <c:v>-0.34400565415348794</c:v>
                </c:pt>
                <c:pt idx="637">
                  <c:v>-0.25694700515920843</c:v>
                </c:pt>
                <c:pt idx="638">
                  <c:v>-0.26972122467500981</c:v>
                </c:pt>
                <c:pt idx="639">
                  <c:v>-0.282436505880721</c:v>
                </c:pt>
                <c:pt idx="640">
                  <c:v>-0.29510297897004278</c:v>
                </c:pt>
                <c:pt idx="641">
                  <c:v>-0.30771557435046759</c:v>
                </c:pt>
                <c:pt idx="642">
                  <c:v>-0.32028659530003267</c:v>
                </c:pt>
                <c:pt idx="643">
                  <c:v>-0.23292805627184521</c:v>
                </c:pt>
                <c:pt idx="644">
                  <c:v>-0.24543491145217189</c:v>
                </c:pt>
                <c:pt idx="645">
                  <c:v>-0.25790864629812305</c:v>
                </c:pt>
                <c:pt idx="646">
                  <c:v>-0.27034565854028969</c:v>
                </c:pt>
                <c:pt idx="647">
                  <c:v>-0.28275130647754665</c:v>
                </c:pt>
                <c:pt idx="648">
                  <c:v>-0.29512471758997094</c:v>
                </c:pt>
                <c:pt idx="649">
                  <c:v>-0.3075736762788388</c:v>
                </c:pt>
                <c:pt idx="650">
                  <c:v>-0.31987463887763923</c:v>
                </c:pt>
                <c:pt idx="651">
                  <c:v>-0.33213162593025203</c:v>
                </c:pt>
                <c:pt idx="652">
                  <c:v>-0.3443653384916523</c:v>
                </c:pt>
                <c:pt idx="653">
                  <c:v>-0.35658331648144781</c:v>
                </c:pt>
                <c:pt idx="654">
                  <c:v>-0.26876517808237566</c:v>
                </c:pt>
                <c:pt idx="655">
                  <c:v>-0.28103407517661694</c:v>
                </c:pt>
                <c:pt idx="656">
                  <c:v>-0.29317619125814431</c:v>
                </c:pt>
                <c:pt idx="657">
                  <c:v>-0.30527518074335802</c:v>
                </c:pt>
                <c:pt idx="658">
                  <c:v>-0.21734739882682774</c:v>
                </c:pt>
                <c:pt idx="659">
                  <c:v>-0.22940768662534339</c:v>
                </c:pt>
                <c:pt idx="660">
                  <c:v>-0.24145059373812572</c:v>
                </c:pt>
                <c:pt idx="661">
                  <c:v>-0.25358313894933104</c:v>
                </c:pt>
                <c:pt idx="662">
                  <c:v>-0.26560234314191433</c:v>
                </c:pt>
                <c:pt idx="663">
                  <c:v>-0.2776217990613894</c:v>
                </c:pt>
                <c:pt idx="664">
                  <c:v>-0.28964315794340578</c:v>
                </c:pt>
                <c:pt idx="665">
                  <c:v>-0.30166686139212828</c:v>
                </c:pt>
                <c:pt idx="666">
                  <c:v>-0.31367068146616717</c:v>
                </c:pt>
                <c:pt idx="667">
                  <c:v>-0.32576352903751982</c:v>
                </c:pt>
                <c:pt idx="668">
                  <c:v>-0.23773495311662529</c:v>
                </c:pt>
                <c:pt idx="669">
                  <c:v>-0.24969037488823531</c:v>
                </c:pt>
                <c:pt idx="670">
                  <c:v>-0.26164046632886695</c:v>
                </c:pt>
                <c:pt idx="671">
                  <c:v>-0.27357650450071347</c:v>
                </c:pt>
                <c:pt idx="672">
                  <c:v>-0.28549291264814869</c:v>
                </c:pt>
                <c:pt idx="673">
                  <c:v>-0.29748829348799077</c:v>
                </c:pt>
                <c:pt idx="674">
                  <c:v>-0.30936503407211902</c:v>
                </c:pt>
                <c:pt idx="675">
                  <c:v>-0.32122574908484225</c:v>
                </c:pt>
                <c:pt idx="676">
                  <c:v>-0.33306776586793774</c:v>
                </c:pt>
                <c:pt idx="677">
                  <c:v>-0.344902453048892</c:v>
                </c:pt>
                <c:pt idx="678">
                  <c:v>-0.25673242965798337</c:v>
                </c:pt>
                <c:pt idx="679">
                  <c:v>-0.26866849436796869</c:v>
                </c:pt>
                <c:pt idx="680">
                  <c:v>-0.2805030251813605</c:v>
                </c:pt>
                <c:pt idx="681">
                  <c:v>-0.29231985239705338</c:v>
                </c:pt>
                <c:pt idx="682">
                  <c:v>-0.20411900770672631</c:v>
                </c:pt>
                <c:pt idx="683">
                  <c:v>-0.21592624057630161</c:v>
                </c:pt>
                <c:pt idx="684">
                  <c:v>-0.22775018449764772</c:v>
                </c:pt>
                <c:pt idx="685">
                  <c:v>-0.23963724931511976</c:v>
                </c:pt>
                <c:pt idx="686">
                  <c:v>-0.25142160286611315</c:v>
                </c:pt>
                <c:pt idx="687">
                  <c:v>-0.26319502502645875</c:v>
                </c:pt>
                <c:pt idx="688">
                  <c:v>-0.27495369829274097</c:v>
                </c:pt>
                <c:pt idx="689">
                  <c:v>-0.28669311204709302</c:v>
                </c:pt>
                <c:pt idx="690">
                  <c:v>-0.29842836766263758</c:v>
                </c:pt>
                <c:pt idx="691">
                  <c:v>-0.31024920972707193</c:v>
                </c:pt>
                <c:pt idx="692">
                  <c:v>-0.32195921097875413</c:v>
                </c:pt>
                <c:pt idx="693">
                  <c:v>-0.23365674047305873</c:v>
                </c:pt>
                <c:pt idx="694">
                  <c:v>-0.24534929567757757</c:v>
                </c:pt>
                <c:pt idx="695">
                  <c:v>-0.25702250537119653</c:v>
                </c:pt>
                <c:pt idx="696">
                  <c:v>-0.16869168586329053</c:v>
                </c:pt>
                <c:pt idx="697">
                  <c:v>-0.18047505550258691</c:v>
                </c:pt>
                <c:pt idx="698">
                  <c:v>-0.19216660667120067</c:v>
                </c:pt>
                <c:pt idx="699">
                  <c:v>-0.2038859733551952</c:v>
                </c:pt>
                <c:pt idx="700">
                  <c:v>-0.21563416760328735</c:v>
                </c:pt>
                <c:pt idx="701">
                  <c:v>-0.2274045150017372</c:v>
                </c:pt>
                <c:pt idx="702">
                  <c:v>-0.2391973601596149</c:v>
                </c:pt>
                <c:pt idx="703">
                  <c:v>-0.25110756181349814</c:v>
                </c:pt>
                <c:pt idx="704">
                  <c:v>-0.16293970043160044</c:v>
                </c:pt>
                <c:pt idx="705">
                  <c:v>-0.17474753495213236</c:v>
                </c:pt>
                <c:pt idx="706">
                  <c:v>-0.18655768199873179</c:v>
                </c:pt>
                <c:pt idx="707">
                  <c:v>-0.19834535000192588</c:v>
                </c:pt>
                <c:pt idx="708">
                  <c:v>-0.21007662047776421</c:v>
                </c:pt>
                <c:pt idx="709">
                  <c:v>-0.22188134791108638</c:v>
                </c:pt>
                <c:pt idx="710">
                  <c:v>-0.23358045787909276</c:v>
                </c:pt>
                <c:pt idx="711">
                  <c:v>-0.24527129067191211</c:v>
                </c:pt>
                <c:pt idx="712">
                  <c:v>-0.25694714366285254</c:v>
                </c:pt>
                <c:pt idx="713">
                  <c:v>-0.16862019806518802</c:v>
                </c:pt>
                <c:pt idx="714">
                  <c:v>-0.18039399851500093</c:v>
                </c:pt>
                <c:pt idx="715">
                  <c:v>-0.19208586486254831</c:v>
                </c:pt>
                <c:pt idx="716">
                  <c:v>-0.20375703098678599</c:v>
                </c:pt>
                <c:pt idx="717">
                  <c:v>-0.21540939437025131</c:v>
                </c:pt>
                <c:pt idx="718">
                  <c:v>-0.2270751150697734</c:v>
                </c:pt>
                <c:pt idx="719">
                  <c:v>-0.1387210340145657</c:v>
                </c:pt>
                <c:pt idx="720">
                  <c:v>-0.15037461659255769</c:v>
                </c:pt>
                <c:pt idx="721">
                  <c:v>-0.16213341817249116</c:v>
                </c:pt>
                <c:pt idx="722">
                  <c:v>-0.17377247996793344</c:v>
                </c:pt>
                <c:pt idx="723">
                  <c:v>-0.18541701460818771</c:v>
                </c:pt>
                <c:pt idx="724">
                  <c:v>-0.19708002667392321</c:v>
                </c:pt>
                <c:pt idx="725">
                  <c:v>-0.20875900132695335</c:v>
                </c:pt>
                <c:pt idx="726">
                  <c:v>-0.22052798427719722</c:v>
                </c:pt>
                <c:pt idx="727">
                  <c:v>-0.23217335583937526</c:v>
                </c:pt>
                <c:pt idx="728">
                  <c:v>-0.14383753704984414</c:v>
                </c:pt>
                <c:pt idx="729">
                  <c:v>-0.15553430149036984</c:v>
                </c:pt>
                <c:pt idx="730">
                  <c:v>-0.16725499896731932</c:v>
                </c:pt>
                <c:pt idx="731">
                  <c:v>-0.17900936017145952</c:v>
                </c:pt>
                <c:pt idx="732">
                  <c:v>-0.19087267815375597</c:v>
                </c:pt>
                <c:pt idx="733">
                  <c:v>-0.10262229891364072</c:v>
                </c:pt>
                <c:pt idx="734">
                  <c:v>-0.11436851929215308</c:v>
                </c:pt>
                <c:pt idx="735">
                  <c:v>-0.12613116443442962</c:v>
                </c:pt>
                <c:pt idx="736">
                  <c:v>-0.13790885761368799</c:v>
                </c:pt>
                <c:pt idx="737">
                  <c:v>-0.14970211792676835</c:v>
                </c:pt>
                <c:pt idx="738">
                  <c:v>-0.16159635237858083</c:v>
                </c:pt>
                <c:pt idx="739">
                  <c:v>-0.17338032670224379</c:v>
                </c:pt>
                <c:pt idx="740">
                  <c:v>-0.18519566457790759</c:v>
                </c:pt>
                <c:pt idx="741">
                  <c:v>-0.19701546470107445</c:v>
                </c:pt>
                <c:pt idx="742">
                  <c:v>-0.10885058744784715</c:v>
                </c:pt>
                <c:pt idx="743">
                  <c:v>-0.12070475117896251</c:v>
                </c:pt>
                <c:pt idx="744">
                  <c:v>-0.13269344571381225</c:v>
                </c:pt>
                <c:pt idx="745">
                  <c:v>-0.14462309482653879</c:v>
                </c:pt>
                <c:pt idx="746">
                  <c:v>-0.15659367736076746</c:v>
                </c:pt>
                <c:pt idx="747">
                  <c:v>-0.16859588997876784</c:v>
                </c:pt>
                <c:pt idx="748">
                  <c:v>-0.18062510203153082</c:v>
                </c:pt>
                <c:pt idx="749">
                  <c:v>-0.19267485971741394</c:v>
                </c:pt>
                <c:pt idx="750">
                  <c:v>-0.16848590963832777</c:v>
                </c:pt>
                <c:pt idx="751">
                  <c:v>-0.15051732938338347</c:v>
                </c:pt>
                <c:pt idx="752">
                  <c:v>-0.13672018378433393</c:v>
                </c:pt>
                <c:pt idx="753">
                  <c:v>-0.12597601129168012</c:v>
                </c:pt>
                <c:pt idx="754">
                  <c:v>-0.11756110834073752</c:v>
                </c:pt>
                <c:pt idx="755">
                  <c:v>-0.110966437644759</c:v>
                </c:pt>
                <c:pt idx="756">
                  <c:v>-0.10585349894259366</c:v>
                </c:pt>
                <c:pt idx="757">
                  <c:v>-0.10192355804633735</c:v>
                </c:pt>
                <c:pt idx="758">
                  <c:v>-9.9041682047261048E-2</c:v>
                </c:pt>
                <c:pt idx="759">
                  <c:v>-9.700013672272334E-2</c:v>
                </c:pt>
                <c:pt idx="760">
                  <c:v>-9.5683675068418239E-2</c:v>
                </c:pt>
                <c:pt idx="761">
                  <c:v>-9.4980881965124553E-2</c:v>
                </c:pt>
                <c:pt idx="762">
                  <c:v>5.1971115216069563E-3</c:v>
                </c:pt>
                <c:pt idx="763">
                  <c:v>4.9156448299534361E-3</c:v>
                </c:pt>
                <c:pt idx="764">
                  <c:v>4.2299622020323113E-3</c:v>
                </c:pt>
                <c:pt idx="765">
                  <c:v>3.1868131446373127E-3</c:v>
                </c:pt>
                <c:pt idx="766">
                  <c:v>1.8643192273337661E-3</c:v>
                </c:pt>
                <c:pt idx="767">
                  <c:v>2.6247115908972773E-4</c:v>
                </c:pt>
                <c:pt idx="768">
                  <c:v>-1.5923842271661215E-3</c:v>
                </c:pt>
                <c:pt idx="769">
                  <c:v>-3.6557880421170807E-3</c:v>
                </c:pt>
                <c:pt idx="770">
                  <c:v>-5.9249038825797129E-3</c:v>
                </c:pt>
                <c:pt idx="771">
                  <c:v>-8.3335665917232404E-3</c:v>
                </c:pt>
                <c:pt idx="772">
                  <c:v>-1.0887819662212195E-2</c:v>
                </c:pt>
                <c:pt idx="773">
                  <c:v>-1.3620758778007058E-2</c:v>
                </c:pt>
                <c:pt idx="774">
                  <c:v>-1.6455924364187524E-2</c:v>
                </c:pt>
                <c:pt idx="775">
                  <c:v>-1.9405778998020651E-2</c:v>
                </c:pt>
                <c:pt idx="776">
                  <c:v>-2.2446209754750868E-2</c:v>
                </c:pt>
                <c:pt idx="777">
                  <c:v>-2.5606889746708106E-2</c:v>
                </c:pt>
                <c:pt idx="778">
                  <c:v>7.1114069806093028E-2</c:v>
                </c:pt>
                <c:pt idx="779">
                  <c:v>6.7692134882825883E-2</c:v>
                </c:pt>
                <c:pt idx="780">
                  <c:v>6.420387440402564E-2</c:v>
                </c:pt>
                <c:pt idx="781">
                  <c:v>6.062269674015397E-2</c:v>
                </c:pt>
                <c:pt idx="782">
                  <c:v>5.6976663159655772E-2</c:v>
                </c:pt>
                <c:pt idx="783">
                  <c:v>5.3252674476741646E-2</c:v>
                </c:pt>
                <c:pt idx="784">
                  <c:v>4.942386248573527E-2</c:v>
                </c:pt>
                <c:pt idx="785">
                  <c:v>4.5565250978096827E-2</c:v>
                </c:pt>
                <c:pt idx="786">
                  <c:v>4.163309929562331E-2</c:v>
                </c:pt>
                <c:pt idx="787">
                  <c:v>3.7630950584414791E-2</c:v>
                </c:pt>
                <c:pt idx="788">
                  <c:v>3.3591471675361362E-2</c:v>
                </c:pt>
                <c:pt idx="789">
                  <c:v>2.9503908064583584E-2</c:v>
                </c:pt>
                <c:pt idx="790">
                  <c:v>2.5385831594277875E-2</c:v>
                </c:pt>
                <c:pt idx="791">
                  <c:v>2.1194466577117765E-2</c:v>
                </c:pt>
                <c:pt idx="792">
                  <c:v>1.7043007868366544E-2</c:v>
                </c:pt>
                <c:pt idx="793">
                  <c:v>1.2895352024653306E-2</c:v>
                </c:pt>
                <c:pt idx="794">
                  <c:v>8.7853144040508369E-3</c:v>
                </c:pt>
                <c:pt idx="795">
                  <c:v>4.6727166475513116E-3</c:v>
                </c:pt>
                <c:pt idx="796">
                  <c:v>5.6356591579032056E-4</c:v>
                </c:pt>
                <c:pt idx="797">
                  <c:v>-3.5576109768129527E-3</c:v>
                </c:pt>
                <c:pt idx="798">
                  <c:v>-7.6299033967792695E-3</c:v>
                </c:pt>
                <c:pt idx="799">
                  <c:v>-1.1690212106902464E-2</c:v>
                </c:pt>
                <c:pt idx="800">
                  <c:v>-1.5733602651266665E-2</c:v>
                </c:pt>
                <c:pt idx="801">
                  <c:v>-1.9785168650834351E-2</c:v>
                </c:pt>
                <c:pt idx="802">
                  <c:v>-2.3763588804381897E-2</c:v>
                </c:pt>
                <c:pt idx="803">
                  <c:v>-2.7689350623795406E-2</c:v>
                </c:pt>
                <c:pt idx="804">
                  <c:v>-3.1572310168431983E-2</c:v>
                </c:pt>
                <c:pt idx="805">
                  <c:v>-3.5425177168505684E-2</c:v>
                </c:pt>
                <c:pt idx="806">
                  <c:v>-3.924855479655065E-2</c:v>
                </c:pt>
                <c:pt idx="807">
                  <c:v>-4.302664183893512E-2</c:v>
                </c:pt>
                <c:pt idx="808">
                  <c:v>-4.6759790767666232E-2</c:v>
                </c:pt>
                <c:pt idx="809">
                  <c:v>-5.0478547495167447E-2</c:v>
                </c:pt>
                <c:pt idx="810">
                  <c:v>-5.4136867009361822E-2</c:v>
                </c:pt>
                <c:pt idx="811">
                  <c:v>-5.7759447517007345E-2</c:v>
                </c:pt>
                <c:pt idx="812">
                  <c:v>-6.1351936861669287E-2</c:v>
                </c:pt>
                <c:pt idx="813">
                  <c:v>-6.4924238539255441E-2</c:v>
                </c:pt>
                <c:pt idx="814">
                  <c:v>3.1534417012682781E-2</c:v>
                </c:pt>
                <c:pt idx="815">
                  <c:v>2.8005999951126626E-2</c:v>
                </c:pt>
                <c:pt idx="816">
                  <c:v>2.4533032207028072E-2</c:v>
                </c:pt>
                <c:pt idx="817">
                  <c:v>2.1086787814791563E-2</c:v>
                </c:pt>
                <c:pt idx="818">
                  <c:v>1.7659667637694554E-2</c:v>
                </c:pt>
                <c:pt idx="819">
                  <c:v>1.4260266110117215E-2</c:v>
                </c:pt>
                <c:pt idx="820">
                  <c:v>1.0876636063766654E-2</c:v>
                </c:pt>
                <c:pt idx="821">
                  <c:v>7.4831469873544165E-3</c:v>
                </c:pt>
                <c:pt idx="822">
                  <c:v>4.1460564428561497E-3</c:v>
                </c:pt>
                <c:pt idx="823">
                  <c:v>8.3440191766825933E-4</c:v>
                </c:pt>
                <c:pt idx="824">
                  <c:v>-2.4349171957389615E-3</c:v>
                </c:pt>
                <c:pt idx="825">
                  <c:v>-5.6600465673319889E-3</c:v>
                </c:pt>
                <c:pt idx="826">
                  <c:v>-8.8552430477477628E-3</c:v>
                </c:pt>
                <c:pt idx="827">
                  <c:v>-1.2035252726963819E-2</c:v>
                </c:pt>
                <c:pt idx="828">
                  <c:v>-1.5166219883600007E-2</c:v>
                </c:pt>
                <c:pt idx="829">
                  <c:v>-1.826701389448715E-2</c:v>
                </c:pt>
                <c:pt idx="830">
                  <c:v>-2.133564040292768E-2</c:v>
                </c:pt>
                <c:pt idx="831">
                  <c:v>7.561876923253763E-2</c:v>
                </c:pt>
                <c:pt idx="832">
                  <c:v>7.2595210043576941E-2</c:v>
                </c:pt>
                <c:pt idx="833">
                  <c:v>6.9582977181312344E-2</c:v>
                </c:pt>
                <c:pt idx="834">
                  <c:v>6.6627514859124659E-2</c:v>
                </c:pt>
                <c:pt idx="835">
                  <c:v>6.3700078299408602E-2</c:v>
                </c:pt>
                <c:pt idx="836">
                  <c:v>6.0793746550434236E-2</c:v>
                </c:pt>
                <c:pt idx="837">
                  <c:v>5.7918992844051331E-2</c:v>
                </c:pt>
                <c:pt idx="838">
                  <c:v>5.50511433690275E-2</c:v>
                </c:pt>
                <c:pt idx="839">
                  <c:v>5.2230360936551534E-2</c:v>
                </c:pt>
                <c:pt idx="840">
                  <c:v>4.9421281320952914E-2</c:v>
                </c:pt>
                <c:pt idx="841">
                  <c:v>4.6625149226116491E-2</c:v>
                </c:pt>
                <c:pt idx="842">
                  <c:v>4.3841331263021033E-2</c:v>
                </c:pt>
                <c:pt idx="843">
                  <c:v>-5.8930879988217555E-2</c:v>
                </c:pt>
                <c:pt idx="844">
                  <c:v>-6.1708116095193333E-2</c:v>
                </c:pt>
                <c:pt idx="845">
                  <c:v>-6.4449026078285954E-2</c:v>
                </c:pt>
                <c:pt idx="846">
                  <c:v>-0.16717777962270475</c:v>
                </c:pt>
                <c:pt idx="847">
                  <c:v>-0.16988832439453461</c:v>
                </c:pt>
                <c:pt idx="848">
                  <c:v>-0.17257471213479647</c:v>
                </c:pt>
                <c:pt idx="849">
                  <c:v>-0.17525549097206294</c:v>
                </c:pt>
                <c:pt idx="850">
                  <c:v>-0.17788296799164982</c:v>
                </c:pt>
                <c:pt idx="851">
                  <c:v>-0.18047683161664452</c:v>
                </c:pt>
                <c:pt idx="852">
                  <c:v>-0.18304273226674184</c:v>
                </c:pt>
                <c:pt idx="853">
                  <c:v>-0.18558649517957093</c:v>
                </c:pt>
                <c:pt idx="854">
                  <c:v>-0.18811155966728066</c:v>
                </c:pt>
                <c:pt idx="855">
                  <c:v>-0.19063224842993165</c:v>
                </c:pt>
                <c:pt idx="856">
                  <c:v>-0.2931055009356669</c:v>
                </c:pt>
                <c:pt idx="857">
                  <c:v>-0.19555107166020136</c:v>
                </c:pt>
                <c:pt idx="858">
                  <c:v>-0.29797247215914524</c:v>
                </c:pt>
                <c:pt idx="859">
                  <c:v>-0.30035573156049011</c:v>
                </c:pt>
                <c:pt idx="860">
                  <c:v>-0.30270721411571699</c:v>
                </c:pt>
                <c:pt idx="861">
                  <c:v>-0.30505262324914639</c:v>
                </c:pt>
                <c:pt idx="862">
                  <c:v>-0.30735000471843321</c:v>
                </c:pt>
                <c:pt idx="863">
                  <c:v>-0.30961799780119392</c:v>
                </c:pt>
                <c:pt idx="864">
                  <c:v>-0.31185441943021885</c:v>
                </c:pt>
                <c:pt idx="865">
                  <c:v>-0.21406418938393657</c:v>
                </c:pt>
                <c:pt idx="866">
                  <c:v>-0.21624619155569746</c:v>
                </c:pt>
                <c:pt idx="867">
                  <c:v>-0.21842264394072686</c:v>
                </c:pt>
                <c:pt idx="868">
                  <c:v>-0.22055817570375069</c:v>
                </c:pt>
                <c:pt idx="869">
                  <c:v>-0.22267441493503881</c:v>
                </c:pt>
                <c:pt idx="870">
                  <c:v>-0.22477157654907032</c:v>
                </c:pt>
                <c:pt idx="871">
                  <c:v>-0.22684321242343231</c:v>
                </c:pt>
                <c:pt idx="872">
                  <c:v>-0.22889220112616826</c:v>
                </c:pt>
                <c:pt idx="873">
                  <c:v>-0.23093094739652642</c:v>
                </c:pt>
                <c:pt idx="874">
                  <c:v>-0.23292865986910627</c:v>
                </c:pt>
                <c:pt idx="875">
                  <c:v>-0.23490488279218269</c:v>
                </c:pt>
                <c:pt idx="876">
                  <c:v>-0.23686167887772669</c:v>
                </c:pt>
                <c:pt idx="877">
                  <c:v>-0.23879406253341884</c:v>
                </c:pt>
                <c:pt idx="878">
                  <c:v>-0.24070746428456502</c:v>
                </c:pt>
                <c:pt idx="879">
                  <c:v>-0.24261805957501181</c:v>
                </c:pt>
                <c:pt idx="880">
                  <c:v>-0.24449588513839515</c:v>
                </c:pt>
                <c:pt idx="881">
                  <c:v>-0.24635704457305962</c:v>
                </c:pt>
                <c:pt idx="882">
                  <c:v>-0.24819907059762869</c:v>
                </c:pt>
                <c:pt idx="883">
                  <c:v>-0.25002270135619753</c:v>
                </c:pt>
                <c:pt idx="884">
                  <c:v>-0.25184632048870981</c:v>
                </c:pt>
                <c:pt idx="885">
                  <c:v>-0.25363426975081182</c:v>
                </c:pt>
                <c:pt idx="886">
                  <c:v>-0.2554069379198971</c:v>
                </c:pt>
                <c:pt idx="887">
                  <c:v>-0.25716311491804333</c:v>
                </c:pt>
                <c:pt idx="888">
                  <c:v>-0.25892949595537473</c:v>
                </c:pt>
                <c:pt idx="889">
                  <c:v>-0.26062008857504537</c:v>
                </c:pt>
                <c:pt idx="890">
                  <c:v>-0.26232246190778596</c:v>
                </c:pt>
                <c:pt idx="891">
                  <c:v>-0.26402230762892387</c:v>
                </c:pt>
                <c:pt idx="892">
                  <c:v>-0.26569055438884348</c:v>
                </c:pt>
                <c:pt idx="893">
                  <c:v>-0.26734345569462903</c:v>
                </c:pt>
                <c:pt idx="894">
                  <c:v>-0.26898136580490117</c:v>
                </c:pt>
                <c:pt idx="895">
                  <c:v>-0.27061816022790808</c:v>
                </c:pt>
                <c:pt idx="896">
                  <c:v>-0.2722149451484448</c:v>
                </c:pt>
                <c:pt idx="897">
                  <c:v>-0.27382570058181699</c:v>
                </c:pt>
                <c:pt idx="898">
                  <c:v>-0.27540895234098883</c:v>
                </c:pt>
                <c:pt idx="899">
                  <c:v>-0.27697854723967907</c:v>
                </c:pt>
                <c:pt idx="900">
                  <c:v>-0.27853349592403021</c:v>
                </c:pt>
                <c:pt idx="901">
                  <c:v>-0.28007436222950588</c:v>
                </c:pt>
                <c:pt idx="902">
                  <c:v>-0.25760161608758381</c:v>
                </c:pt>
                <c:pt idx="903">
                  <c:v>-0.23892064794030077</c:v>
                </c:pt>
                <c:pt idx="904">
                  <c:v>-0.223034584328758</c:v>
                </c:pt>
                <c:pt idx="905">
                  <c:v>-0.20940828776234</c:v>
                </c:pt>
                <c:pt idx="906">
                  <c:v>-0.19665211999195265</c:v>
                </c:pt>
                <c:pt idx="907">
                  <c:v>-8.5635339957772061E-2</c:v>
                </c:pt>
                <c:pt idx="908">
                  <c:v>-0.17555792384692737</c:v>
                </c:pt>
                <c:pt idx="909">
                  <c:v>-0.16616516253299096</c:v>
                </c:pt>
                <c:pt idx="910">
                  <c:v>-0.15748560969056058</c:v>
                </c:pt>
                <c:pt idx="911">
                  <c:v>-0.14933143669396287</c:v>
                </c:pt>
                <c:pt idx="912">
                  <c:v>-4.161916517645281E-2</c:v>
                </c:pt>
                <c:pt idx="913">
                  <c:v>-3.4219939200482941E-2</c:v>
                </c:pt>
                <c:pt idx="914">
                  <c:v>-0.12720546616046136</c:v>
                </c:pt>
                <c:pt idx="915">
                  <c:v>-2.046174291544034E-2</c:v>
                </c:pt>
                <c:pt idx="916">
                  <c:v>-0.113952187839228</c:v>
                </c:pt>
                <c:pt idx="917">
                  <c:v>-7.64159837400058E-3</c:v>
                </c:pt>
                <c:pt idx="918">
                  <c:v>-1.5052603959624378E-3</c:v>
                </c:pt>
                <c:pt idx="919">
                  <c:v>4.4792448597057444E-3</c:v>
                </c:pt>
                <c:pt idx="920">
                  <c:v>1.0379465811006128E-2</c:v>
                </c:pt>
                <c:pt idx="921">
                  <c:v>1.6112662509964792E-2</c:v>
                </c:pt>
                <c:pt idx="922">
                  <c:v>2.1741929461356335E-2</c:v>
                </c:pt>
                <c:pt idx="923">
                  <c:v>2.7281088366496675E-2</c:v>
                </c:pt>
                <c:pt idx="924">
                  <c:v>3.273903138873635E-2</c:v>
                </c:pt>
                <c:pt idx="925">
                  <c:v>3.8168192825249747E-2</c:v>
                </c:pt>
                <c:pt idx="926">
                  <c:v>4.348742176756204E-2</c:v>
                </c:pt>
                <c:pt idx="927">
                  <c:v>4.8747150704723907E-2</c:v>
                </c:pt>
                <c:pt idx="928">
                  <c:v>5.3953026765444889E-2</c:v>
                </c:pt>
                <c:pt idx="929">
                  <c:v>5.9109857045715586E-2</c:v>
                </c:pt>
                <c:pt idx="930">
                  <c:v>6.4267079781693326E-2</c:v>
                </c:pt>
                <c:pt idx="931">
                  <c:v>6.9339471003221576E-2</c:v>
                </c:pt>
                <c:pt idx="932">
                  <c:v>7.4379976230556366E-2</c:v>
                </c:pt>
                <c:pt idx="933">
                  <c:v>7.9390164151305953E-2</c:v>
                </c:pt>
                <c:pt idx="934">
                  <c:v>8.4371589283335879E-2</c:v>
                </c:pt>
                <c:pt idx="935">
                  <c:v>-1.0672922634395121E-2</c:v>
                </c:pt>
                <c:pt idx="936">
                  <c:v>9.4259413626691213E-2</c:v>
                </c:pt>
                <c:pt idx="937">
                  <c:v>9.9207297159388474E-2</c:v>
                </c:pt>
                <c:pt idx="938">
                  <c:v>4.0873836982946443E-3</c:v>
                </c:pt>
                <c:pt idx="939">
                  <c:v>0.10894681302878695</c:v>
                </c:pt>
                <c:pt idx="940">
                  <c:v>1.3784576465567966E-2</c:v>
                </c:pt>
                <c:pt idx="941">
                  <c:v>1.8601945096630601E-2</c:v>
                </c:pt>
                <c:pt idx="942">
                  <c:v>2.3401106769497915E-2</c:v>
                </c:pt>
                <c:pt idx="943">
                  <c:v>2.8223818841301096E-2</c:v>
                </c:pt>
                <c:pt idx="944">
                  <c:v>3.2987848012130172E-2</c:v>
                </c:pt>
                <c:pt idx="945">
                  <c:v>3.7735441141975912E-2</c:v>
                </c:pt>
                <c:pt idx="946">
                  <c:v>4.2464446049940818E-2</c:v>
                </c:pt>
                <c:pt idx="947">
                  <c:v>4.7178584586621497E-2</c:v>
                </c:pt>
                <c:pt idx="948">
                  <c:v>5.2188687698123459E-2</c:v>
                </c:pt>
                <c:pt idx="949">
                  <c:v>5.6598048604886486E-2</c:v>
                </c:pt>
                <c:pt idx="950">
                  <c:v>6.1266769198628168E-2</c:v>
                </c:pt>
                <c:pt idx="951">
                  <c:v>6.5920165142955511E-2</c:v>
                </c:pt>
                <c:pt idx="952">
                  <c:v>7.0560400103456544E-2</c:v>
                </c:pt>
                <c:pt idx="953">
                  <c:v>7.5189299395866271E-2</c:v>
                </c:pt>
                <c:pt idx="954">
                  <c:v>7.9807102460662804E-2</c:v>
                </c:pt>
                <c:pt idx="955">
                  <c:v>8.4452505556900093E-2</c:v>
                </c:pt>
                <c:pt idx="956">
                  <c:v>8.9048977126804374E-2</c:v>
                </c:pt>
                <c:pt idx="957">
                  <c:v>9.3636698546241348E-2</c:v>
                </c:pt>
                <c:pt idx="958">
                  <c:v>9.8214453526388468E-2</c:v>
                </c:pt>
                <c:pt idx="959">
                  <c:v>0.10278268675465796</c:v>
                </c:pt>
                <c:pt idx="960">
                  <c:v>0.10734181727941916</c:v>
                </c:pt>
                <c:pt idx="961">
                  <c:v>0.11192880661378624</c:v>
                </c:pt>
                <c:pt idx="962">
                  <c:v>0.11646974652277819</c:v>
                </c:pt>
                <c:pt idx="963">
                  <c:v>0.1210029176372025</c:v>
                </c:pt>
                <c:pt idx="964">
                  <c:v>0.1255286518796126</c:v>
                </c:pt>
                <c:pt idx="965">
                  <c:v>0.13004863875876538</c:v>
                </c:pt>
                <c:pt idx="966">
                  <c:v>0.13460060178690014</c:v>
                </c:pt>
                <c:pt idx="967">
                  <c:v>3.9109428102786836E-2</c:v>
                </c:pt>
                <c:pt idx="968">
                  <c:v>4.3615988738768152E-2</c:v>
                </c:pt>
                <c:pt idx="969">
                  <c:v>4.815753045809501E-2</c:v>
                </c:pt>
                <c:pt idx="970">
                  <c:v>5.2621335490638188E-2</c:v>
                </c:pt>
                <c:pt idx="971">
                  <c:v>5.7122662316778872E-2</c:v>
                </c:pt>
                <c:pt idx="972">
                  <c:v>6.1658385383140057E-2</c:v>
                </c:pt>
                <c:pt idx="973">
                  <c:v>6.6152391879178651E-2</c:v>
                </c:pt>
                <c:pt idx="974">
                  <c:v>-2.93559914072965E-2</c:v>
                </c:pt>
                <c:pt idx="975">
                  <c:v>-2.486361441866336E-2</c:v>
                </c:pt>
                <c:pt idx="976">
                  <c:v>-2.0369479990382189E-2</c:v>
                </c:pt>
                <c:pt idx="977">
                  <c:v>-1.587535655220762E-2</c:v>
                </c:pt>
                <c:pt idx="978">
                  <c:v>-1.1345156896449993E-2</c:v>
                </c:pt>
                <c:pt idx="979">
                  <c:v>-0.10685076764851331</c:v>
                </c:pt>
                <c:pt idx="980">
                  <c:v>-0.10235470542259151</c:v>
                </c:pt>
                <c:pt idx="981">
                  <c:v>-9.7855779547689536E-2</c:v>
                </c:pt>
                <c:pt idx="982">
                  <c:v>-9.3354293761962026E-2</c:v>
                </c:pt>
                <c:pt idx="983">
                  <c:v>-8.8851769738788278E-2</c:v>
                </c:pt>
                <c:pt idx="984">
                  <c:v>-0.18431052380593016</c:v>
                </c:pt>
                <c:pt idx="985">
                  <c:v>-0.17980244048481353</c:v>
                </c:pt>
                <c:pt idx="986">
                  <c:v>-0.17529042489231728</c:v>
                </c:pt>
                <c:pt idx="987">
                  <c:v>-0.17077605274857177</c:v>
                </c:pt>
                <c:pt idx="988">
                  <c:v>-0.26626056197946468</c:v>
                </c:pt>
                <c:pt idx="989">
                  <c:v>-0.26174195581779358</c:v>
                </c:pt>
                <c:pt idx="990">
                  <c:v>-0.25718120247459453</c:v>
                </c:pt>
                <c:pt idx="991">
                  <c:v>-0.25265385327198331</c:v>
                </c:pt>
                <c:pt idx="992">
                  <c:v>-0.24812506332312978</c:v>
                </c:pt>
                <c:pt idx="993">
                  <c:v>-0.24359439189522902</c:v>
                </c:pt>
                <c:pt idx="994">
                  <c:v>-0.23906014587019797</c:v>
                </c:pt>
                <c:pt idx="995">
                  <c:v>-0.23448446257658162</c:v>
                </c:pt>
                <c:pt idx="996">
                  <c:v>-0.22994150158174875</c:v>
                </c:pt>
                <c:pt idx="997">
                  <c:v>-0.22539633740614917</c:v>
                </c:pt>
                <c:pt idx="998">
                  <c:v>-0.22080792660099746</c:v>
                </c:pt>
                <c:pt idx="999">
                  <c:v>-0.21629287433128752</c:v>
                </c:pt>
                <c:pt idx="1000">
                  <c:v>-0.2117003928276624</c:v>
                </c:pt>
                <c:pt idx="1001">
                  <c:v>-0.20714645083788241</c:v>
                </c:pt>
                <c:pt idx="1002">
                  <c:v>-0.20259217217684622</c:v>
                </c:pt>
                <c:pt idx="1003">
                  <c:v>-0.19803685643998392</c:v>
                </c:pt>
                <c:pt idx="1004">
                  <c:v>-0.1934812938219217</c:v>
                </c:pt>
                <c:pt idx="1005">
                  <c:v>-0.18892613178151763</c:v>
                </c:pt>
                <c:pt idx="1006">
                  <c:v>-0.28436921701148066</c:v>
                </c:pt>
                <c:pt idx="1007">
                  <c:v>-0.27977049095451889</c:v>
                </c:pt>
                <c:pt idx="1008">
                  <c:v>-0.27520450167775223</c:v>
                </c:pt>
                <c:pt idx="1009">
                  <c:v>-0.27063611294708778</c:v>
                </c:pt>
                <c:pt idx="1010">
                  <c:v>-0.26606351843243914</c:v>
                </c:pt>
                <c:pt idx="1011">
                  <c:v>-0.26148793637147705</c:v>
                </c:pt>
                <c:pt idx="1012">
                  <c:v>-0.25683129620955114</c:v>
                </c:pt>
                <c:pt idx="1013">
                  <c:v>-0.25224749029331761</c:v>
                </c:pt>
                <c:pt idx="1014">
                  <c:v>-0.24762576267670866</c:v>
                </c:pt>
                <c:pt idx="1015">
                  <c:v>-0.2430414989896299</c:v>
                </c:pt>
                <c:pt idx="1016">
                  <c:v>-0.23845710939205134</c:v>
                </c:pt>
                <c:pt idx="1017">
                  <c:v>-0.2338321886184147</c:v>
                </c:pt>
                <c:pt idx="1018">
                  <c:v>-0.2292441021904672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'180808podkr'!$A$11:$A$1029</c:f>
              <c:numCache>
                <c:formatCode>dd/mm/yyyy\ h:mm</c:formatCode>
                <c:ptCount val="1019"/>
                <c:pt idx="0">
                  <c:v>43323.419039351851</c:v>
                </c:pt>
                <c:pt idx="1">
                  <c:v>43323.420428240737</c:v>
                </c:pt>
                <c:pt idx="2">
                  <c:v>43323.421817129631</c:v>
                </c:pt>
                <c:pt idx="3">
                  <c:v>43323.423206018517</c:v>
                </c:pt>
                <c:pt idx="4">
                  <c:v>43323.42459490741</c:v>
                </c:pt>
                <c:pt idx="5">
                  <c:v>43323.425995370373</c:v>
                </c:pt>
                <c:pt idx="6">
                  <c:v>43323.427384259259</c:v>
                </c:pt>
                <c:pt idx="7">
                  <c:v>43323.428773148145</c:v>
                </c:pt>
                <c:pt idx="8">
                  <c:v>43323.430162037039</c:v>
                </c:pt>
                <c:pt idx="9">
                  <c:v>43323.431550925925</c:v>
                </c:pt>
                <c:pt idx="10">
                  <c:v>43323.432939814818</c:v>
                </c:pt>
                <c:pt idx="11">
                  <c:v>43323.434328703705</c:v>
                </c:pt>
                <c:pt idx="12">
                  <c:v>43323.435729166667</c:v>
                </c:pt>
                <c:pt idx="13">
                  <c:v>43323.437118055554</c:v>
                </c:pt>
                <c:pt idx="14">
                  <c:v>43323.438506944447</c:v>
                </c:pt>
                <c:pt idx="15">
                  <c:v>43323.439895833333</c:v>
                </c:pt>
                <c:pt idx="16">
                  <c:v>43323.441284722219</c:v>
                </c:pt>
                <c:pt idx="17">
                  <c:v>43323.442673611113</c:v>
                </c:pt>
                <c:pt idx="18">
                  <c:v>43323.444074074076</c:v>
                </c:pt>
                <c:pt idx="19">
                  <c:v>43323.445462962962</c:v>
                </c:pt>
                <c:pt idx="20">
                  <c:v>43323.446851851855</c:v>
                </c:pt>
                <c:pt idx="21">
                  <c:v>43323.448240740741</c:v>
                </c:pt>
                <c:pt idx="22">
                  <c:v>43323.449629629627</c:v>
                </c:pt>
                <c:pt idx="23">
                  <c:v>43323.451018518521</c:v>
                </c:pt>
                <c:pt idx="24">
                  <c:v>43323.452418981484</c:v>
                </c:pt>
                <c:pt idx="25">
                  <c:v>43323.45380787037</c:v>
                </c:pt>
                <c:pt idx="26">
                  <c:v>43323.455196759256</c:v>
                </c:pt>
                <c:pt idx="27">
                  <c:v>43323.456585648149</c:v>
                </c:pt>
                <c:pt idx="28">
                  <c:v>43323.457974537036</c:v>
                </c:pt>
                <c:pt idx="29">
                  <c:v>43323.459363425929</c:v>
                </c:pt>
                <c:pt idx="30">
                  <c:v>43323.460763888892</c:v>
                </c:pt>
                <c:pt idx="31">
                  <c:v>43323.462152777778</c:v>
                </c:pt>
                <c:pt idx="32">
                  <c:v>43323.463541666664</c:v>
                </c:pt>
                <c:pt idx="33">
                  <c:v>43323.464930555558</c:v>
                </c:pt>
                <c:pt idx="34">
                  <c:v>43323.46634259259</c:v>
                </c:pt>
                <c:pt idx="35">
                  <c:v>43323.467719907407</c:v>
                </c:pt>
                <c:pt idx="36">
                  <c:v>43323.469108796293</c:v>
                </c:pt>
                <c:pt idx="37">
                  <c:v>43323.470497685186</c:v>
                </c:pt>
                <c:pt idx="38">
                  <c:v>43323.471886574072</c:v>
                </c:pt>
                <c:pt idx="39">
                  <c:v>43323.473275462966</c:v>
                </c:pt>
                <c:pt idx="40">
                  <c:v>43323.474664351852</c:v>
                </c:pt>
                <c:pt idx="41">
                  <c:v>43323.476064814815</c:v>
                </c:pt>
                <c:pt idx="42">
                  <c:v>43323.477453703701</c:v>
                </c:pt>
                <c:pt idx="43">
                  <c:v>43323.478842592594</c:v>
                </c:pt>
                <c:pt idx="44">
                  <c:v>43323.480231481481</c:v>
                </c:pt>
                <c:pt idx="45">
                  <c:v>43323.481620370374</c:v>
                </c:pt>
                <c:pt idx="46">
                  <c:v>43323.48300925926</c:v>
                </c:pt>
                <c:pt idx="47">
                  <c:v>43323.484409722223</c:v>
                </c:pt>
                <c:pt idx="48">
                  <c:v>43323.485798611109</c:v>
                </c:pt>
                <c:pt idx="49">
                  <c:v>43323.487187500003</c:v>
                </c:pt>
                <c:pt idx="50">
                  <c:v>43323.488576388889</c:v>
                </c:pt>
                <c:pt idx="51">
                  <c:v>43323.489965277775</c:v>
                </c:pt>
                <c:pt idx="52">
                  <c:v>43323.491354166668</c:v>
                </c:pt>
                <c:pt idx="53">
                  <c:v>43323.492754629631</c:v>
                </c:pt>
                <c:pt idx="54">
                  <c:v>43323.494143518517</c:v>
                </c:pt>
                <c:pt idx="55">
                  <c:v>43323.495532407411</c:v>
                </c:pt>
                <c:pt idx="56">
                  <c:v>43323.496921296297</c:v>
                </c:pt>
                <c:pt idx="57">
                  <c:v>43323.498310185183</c:v>
                </c:pt>
                <c:pt idx="58">
                  <c:v>43323.499699074076</c:v>
                </c:pt>
                <c:pt idx="59">
                  <c:v>43323.501099537039</c:v>
                </c:pt>
                <c:pt idx="60">
                  <c:v>43323.502488425926</c:v>
                </c:pt>
                <c:pt idx="61">
                  <c:v>43323.503877314812</c:v>
                </c:pt>
                <c:pt idx="62">
                  <c:v>43323.505266203705</c:v>
                </c:pt>
                <c:pt idx="63">
                  <c:v>43323.506655092591</c:v>
                </c:pt>
                <c:pt idx="64">
                  <c:v>43323.508043981485</c:v>
                </c:pt>
                <c:pt idx="65">
                  <c:v>43323.509444444448</c:v>
                </c:pt>
                <c:pt idx="66">
                  <c:v>43323.510833333334</c:v>
                </c:pt>
                <c:pt idx="67">
                  <c:v>43323.51222222222</c:v>
                </c:pt>
                <c:pt idx="68">
                  <c:v>43323.513611111113</c:v>
                </c:pt>
                <c:pt idx="69">
                  <c:v>43323.514999999999</c:v>
                </c:pt>
                <c:pt idx="70">
                  <c:v>43323.516388888886</c:v>
                </c:pt>
                <c:pt idx="71">
                  <c:v>43323.517789351848</c:v>
                </c:pt>
                <c:pt idx="72">
                  <c:v>43323.519178240742</c:v>
                </c:pt>
                <c:pt idx="73">
                  <c:v>43323.520567129628</c:v>
                </c:pt>
                <c:pt idx="74">
                  <c:v>43323.521956018521</c:v>
                </c:pt>
                <c:pt idx="75">
                  <c:v>43323.523344907408</c:v>
                </c:pt>
                <c:pt idx="76">
                  <c:v>43323.524733796294</c:v>
                </c:pt>
                <c:pt idx="77">
                  <c:v>43323.526134259257</c:v>
                </c:pt>
                <c:pt idx="78">
                  <c:v>43323.52752314815</c:v>
                </c:pt>
                <c:pt idx="79">
                  <c:v>43323.528912037036</c:v>
                </c:pt>
                <c:pt idx="80">
                  <c:v>43323.530300925922</c:v>
                </c:pt>
                <c:pt idx="81">
                  <c:v>43323.531689814816</c:v>
                </c:pt>
                <c:pt idx="82">
                  <c:v>43323.533078703702</c:v>
                </c:pt>
                <c:pt idx="83">
                  <c:v>43323.534479166665</c:v>
                </c:pt>
                <c:pt idx="84">
                  <c:v>43323.535868055558</c:v>
                </c:pt>
                <c:pt idx="85">
                  <c:v>43323.537256944444</c:v>
                </c:pt>
                <c:pt idx="86">
                  <c:v>43323.538645833331</c:v>
                </c:pt>
                <c:pt idx="87">
                  <c:v>43323.540034722224</c:v>
                </c:pt>
                <c:pt idx="88">
                  <c:v>43323.541435185187</c:v>
                </c:pt>
                <c:pt idx="89">
                  <c:v>43323.542824074073</c:v>
                </c:pt>
                <c:pt idx="90">
                  <c:v>43323.544212962966</c:v>
                </c:pt>
                <c:pt idx="91">
                  <c:v>43323.545601851853</c:v>
                </c:pt>
                <c:pt idx="92">
                  <c:v>43323.546990740739</c:v>
                </c:pt>
                <c:pt idx="93">
                  <c:v>43323.548379629632</c:v>
                </c:pt>
                <c:pt idx="94">
                  <c:v>43323.549768518518</c:v>
                </c:pt>
                <c:pt idx="95">
                  <c:v>43323.551168981481</c:v>
                </c:pt>
                <c:pt idx="96">
                  <c:v>43323.552557870367</c:v>
                </c:pt>
                <c:pt idx="97">
                  <c:v>43323.553946759261</c:v>
                </c:pt>
                <c:pt idx="98">
                  <c:v>43323.555335648147</c:v>
                </c:pt>
                <c:pt idx="99">
                  <c:v>43323.55672453704</c:v>
                </c:pt>
                <c:pt idx="100">
                  <c:v>43323.558125000003</c:v>
                </c:pt>
                <c:pt idx="101">
                  <c:v>43323.559513888889</c:v>
                </c:pt>
                <c:pt idx="102">
                  <c:v>43323.560902777775</c:v>
                </c:pt>
                <c:pt idx="103">
                  <c:v>43323.562291666669</c:v>
                </c:pt>
                <c:pt idx="104">
                  <c:v>43323.563680555555</c:v>
                </c:pt>
                <c:pt idx="105">
                  <c:v>43323.565069444441</c:v>
                </c:pt>
                <c:pt idx="106">
                  <c:v>43323.566469907404</c:v>
                </c:pt>
                <c:pt idx="107">
                  <c:v>43323.567858796298</c:v>
                </c:pt>
                <c:pt idx="108">
                  <c:v>43323.569247685184</c:v>
                </c:pt>
                <c:pt idx="109">
                  <c:v>43323.570636574077</c:v>
                </c:pt>
                <c:pt idx="110">
                  <c:v>43323.572025462963</c:v>
                </c:pt>
                <c:pt idx="111">
                  <c:v>43323.573414351849</c:v>
                </c:pt>
                <c:pt idx="112">
                  <c:v>43323.574814814812</c:v>
                </c:pt>
                <c:pt idx="113">
                  <c:v>43323.576203703706</c:v>
                </c:pt>
                <c:pt idx="114">
                  <c:v>43323.577592592592</c:v>
                </c:pt>
                <c:pt idx="115">
                  <c:v>43323.578981481478</c:v>
                </c:pt>
                <c:pt idx="116">
                  <c:v>43323.580370370371</c:v>
                </c:pt>
                <c:pt idx="117">
                  <c:v>43323.581770833334</c:v>
                </c:pt>
                <c:pt idx="118">
                  <c:v>43323.58315972222</c:v>
                </c:pt>
                <c:pt idx="119">
                  <c:v>43323.584548611114</c:v>
                </c:pt>
                <c:pt idx="120">
                  <c:v>43323.5859375</c:v>
                </c:pt>
                <c:pt idx="121">
                  <c:v>43323.587326388886</c:v>
                </c:pt>
                <c:pt idx="122">
                  <c:v>43323.58871527778</c:v>
                </c:pt>
                <c:pt idx="123">
                  <c:v>43323.590115740742</c:v>
                </c:pt>
                <c:pt idx="124">
                  <c:v>43323.591504629629</c:v>
                </c:pt>
                <c:pt idx="125">
                  <c:v>43323.592893518522</c:v>
                </c:pt>
                <c:pt idx="126">
                  <c:v>43323.594282407408</c:v>
                </c:pt>
                <c:pt idx="127">
                  <c:v>43323.595671296294</c:v>
                </c:pt>
                <c:pt idx="128">
                  <c:v>43323.597060185188</c:v>
                </c:pt>
                <c:pt idx="129">
                  <c:v>43323.598460648151</c:v>
                </c:pt>
                <c:pt idx="130">
                  <c:v>43323.599849537037</c:v>
                </c:pt>
                <c:pt idx="131">
                  <c:v>43323.601238425923</c:v>
                </c:pt>
                <c:pt idx="132">
                  <c:v>43323.602627314816</c:v>
                </c:pt>
                <c:pt idx="133">
                  <c:v>43323.604016203702</c:v>
                </c:pt>
                <c:pt idx="134">
                  <c:v>43323.605405092596</c:v>
                </c:pt>
                <c:pt idx="135">
                  <c:v>43323.606805555559</c:v>
                </c:pt>
                <c:pt idx="136">
                  <c:v>43323.608194444445</c:v>
                </c:pt>
                <c:pt idx="137">
                  <c:v>43323.609583333331</c:v>
                </c:pt>
                <c:pt idx="138">
                  <c:v>43323.610972222225</c:v>
                </c:pt>
                <c:pt idx="139">
                  <c:v>43323.612361111111</c:v>
                </c:pt>
                <c:pt idx="140">
                  <c:v>43323.613749999997</c:v>
                </c:pt>
                <c:pt idx="141">
                  <c:v>43323.61515046296</c:v>
                </c:pt>
                <c:pt idx="142">
                  <c:v>43323.616539351853</c:v>
                </c:pt>
                <c:pt idx="143">
                  <c:v>43323.617928240739</c:v>
                </c:pt>
                <c:pt idx="144">
                  <c:v>43323.619317129633</c:v>
                </c:pt>
                <c:pt idx="145">
                  <c:v>43323.620706018519</c:v>
                </c:pt>
                <c:pt idx="146">
                  <c:v>43323.622106481482</c:v>
                </c:pt>
                <c:pt idx="147">
                  <c:v>43323.623495370368</c:v>
                </c:pt>
                <c:pt idx="148">
                  <c:v>43323.624884259261</c:v>
                </c:pt>
                <c:pt idx="149">
                  <c:v>43323.626273148147</c:v>
                </c:pt>
                <c:pt idx="150">
                  <c:v>43323.627662037034</c:v>
                </c:pt>
                <c:pt idx="151">
                  <c:v>43323.629062499997</c:v>
                </c:pt>
                <c:pt idx="152">
                  <c:v>43323.630462962959</c:v>
                </c:pt>
                <c:pt idx="153">
                  <c:v>43323.631851851853</c:v>
                </c:pt>
                <c:pt idx="154">
                  <c:v>43323.633240740739</c:v>
                </c:pt>
                <c:pt idx="155">
                  <c:v>43323.634629629632</c:v>
                </c:pt>
                <c:pt idx="156">
                  <c:v>43323.636018518519</c:v>
                </c:pt>
                <c:pt idx="157">
                  <c:v>43323.637407407405</c:v>
                </c:pt>
                <c:pt idx="158">
                  <c:v>43323.638807870368</c:v>
                </c:pt>
                <c:pt idx="159">
                  <c:v>43323.640196759261</c:v>
                </c:pt>
                <c:pt idx="160">
                  <c:v>43323.641585648147</c:v>
                </c:pt>
                <c:pt idx="161">
                  <c:v>43323.642974537041</c:v>
                </c:pt>
                <c:pt idx="162">
                  <c:v>43323.644363425927</c:v>
                </c:pt>
                <c:pt idx="163">
                  <c:v>43323.645752314813</c:v>
                </c:pt>
                <c:pt idx="164">
                  <c:v>43323.647152777776</c:v>
                </c:pt>
                <c:pt idx="165">
                  <c:v>43323.648541666669</c:v>
                </c:pt>
                <c:pt idx="166">
                  <c:v>43323.649930555555</c:v>
                </c:pt>
                <c:pt idx="167">
                  <c:v>43323.651319444441</c:v>
                </c:pt>
                <c:pt idx="168">
                  <c:v>43323.652708333335</c:v>
                </c:pt>
                <c:pt idx="169">
                  <c:v>43323.654097222221</c:v>
                </c:pt>
                <c:pt idx="170">
                  <c:v>43323.655497685184</c:v>
                </c:pt>
                <c:pt idx="171">
                  <c:v>43323.656886574077</c:v>
                </c:pt>
                <c:pt idx="172">
                  <c:v>43323.658275462964</c:v>
                </c:pt>
                <c:pt idx="173">
                  <c:v>43323.65966435185</c:v>
                </c:pt>
                <c:pt idx="174">
                  <c:v>43323.661053240743</c:v>
                </c:pt>
                <c:pt idx="175">
                  <c:v>43323.662442129629</c:v>
                </c:pt>
                <c:pt idx="176">
                  <c:v>43323.663842592592</c:v>
                </c:pt>
                <c:pt idx="177">
                  <c:v>43323.665231481478</c:v>
                </c:pt>
                <c:pt idx="178">
                  <c:v>43323.666620370372</c:v>
                </c:pt>
                <c:pt idx="179">
                  <c:v>43323.668009259258</c:v>
                </c:pt>
                <c:pt idx="180">
                  <c:v>43323.669398148151</c:v>
                </c:pt>
                <c:pt idx="181">
                  <c:v>43323.670787037037</c:v>
                </c:pt>
                <c:pt idx="182">
                  <c:v>43323.6721875</c:v>
                </c:pt>
                <c:pt idx="183">
                  <c:v>43323.673576388886</c:v>
                </c:pt>
                <c:pt idx="184">
                  <c:v>43323.67496527778</c:v>
                </c:pt>
                <c:pt idx="185">
                  <c:v>43323.676354166666</c:v>
                </c:pt>
                <c:pt idx="186">
                  <c:v>43323.677743055552</c:v>
                </c:pt>
                <c:pt idx="187">
                  <c:v>43323.679143518515</c:v>
                </c:pt>
                <c:pt idx="188">
                  <c:v>43323.680532407408</c:v>
                </c:pt>
                <c:pt idx="189">
                  <c:v>43323.681921296295</c:v>
                </c:pt>
                <c:pt idx="190">
                  <c:v>43323.683310185188</c:v>
                </c:pt>
                <c:pt idx="191">
                  <c:v>43323.684699074074</c:v>
                </c:pt>
                <c:pt idx="192">
                  <c:v>43323.68608796296</c:v>
                </c:pt>
                <c:pt idx="193">
                  <c:v>43323.687488425923</c:v>
                </c:pt>
                <c:pt idx="194">
                  <c:v>43323.688877314817</c:v>
                </c:pt>
                <c:pt idx="195">
                  <c:v>43323.690266203703</c:v>
                </c:pt>
                <c:pt idx="196">
                  <c:v>43323.691655092596</c:v>
                </c:pt>
                <c:pt idx="197">
                  <c:v>43323.693043981482</c:v>
                </c:pt>
                <c:pt idx="198">
                  <c:v>43323.694444444445</c:v>
                </c:pt>
                <c:pt idx="199">
                  <c:v>43323.695833333331</c:v>
                </c:pt>
                <c:pt idx="200">
                  <c:v>43323.697222222225</c:v>
                </c:pt>
                <c:pt idx="201">
                  <c:v>43323.698611111111</c:v>
                </c:pt>
                <c:pt idx="202">
                  <c:v>43323.7</c:v>
                </c:pt>
                <c:pt idx="203">
                  <c:v>43323.701388888891</c:v>
                </c:pt>
                <c:pt idx="204">
                  <c:v>43323.702777777777</c:v>
                </c:pt>
                <c:pt idx="205">
                  <c:v>43323.70417824074</c:v>
                </c:pt>
                <c:pt idx="206">
                  <c:v>43323.705567129633</c:v>
                </c:pt>
                <c:pt idx="207">
                  <c:v>43323.706956018519</c:v>
                </c:pt>
                <c:pt idx="208">
                  <c:v>43323.708344907405</c:v>
                </c:pt>
                <c:pt idx="209">
                  <c:v>43323.709733796299</c:v>
                </c:pt>
                <c:pt idx="210">
                  <c:v>43323.711122685185</c:v>
                </c:pt>
                <c:pt idx="211">
                  <c:v>43323.712523148148</c:v>
                </c:pt>
                <c:pt idx="212">
                  <c:v>43323.713912037034</c:v>
                </c:pt>
                <c:pt idx="213">
                  <c:v>43323.715300925927</c:v>
                </c:pt>
                <c:pt idx="214">
                  <c:v>43323.71670138889</c:v>
                </c:pt>
                <c:pt idx="215">
                  <c:v>43323.718136574076</c:v>
                </c:pt>
                <c:pt idx="216">
                  <c:v>43323.719537037039</c:v>
                </c:pt>
                <c:pt idx="217">
                  <c:v>43323.720925925925</c:v>
                </c:pt>
                <c:pt idx="218">
                  <c:v>43323.722314814811</c:v>
                </c:pt>
                <c:pt idx="219">
                  <c:v>43323.723703703705</c:v>
                </c:pt>
                <c:pt idx="220">
                  <c:v>43323.725092592591</c:v>
                </c:pt>
                <c:pt idx="221">
                  <c:v>43323.726481481484</c:v>
                </c:pt>
                <c:pt idx="222">
                  <c:v>43323.727881944447</c:v>
                </c:pt>
                <c:pt idx="223">
                  <c:v>43323.729270833333</c:v>
                </c:pt>
                <c:pt idx="224">
                  <c:v>43323.73065972222</c:v>
                </c:pt>
                <c:pt idx="225">
                  <c:v>43323.732048611113</c:v>
                </c:pt>
                <c:pt idx="226">
                  <c:v>43323.733437499999</c:v>
                </c:pt>
                <c:pt idx="227">
                  <c:v>43323.734837962962</c:v>
                </c:pt>
                <c:pt idx="228">
                  <c:v>43323.736226851855</c:v>
                </c:pt>
                <c:pt idx="229">
                  <c:v>43323.737615740742</c:v>
                </c:pt>
                <c:pt idx="230">
                  <c:v>43323.739004629628</c:v>
                </c:pt>
                <c:pt idx="231">
                  <c:v>43323.740393518521</c:v>
                </c:pt>
                <c:pt idx="232">
                  <c:v>43323.741782407407</c:v>
                </c:pt>
                <c:pt idx="233">
                  <c:v>43323.74318287037</c:v>
                </c:pt>
                <c:pt idx="234">
                  <c:v>43323.744571759256</c:v>
                </c:pt>
                <c:pt idx="235">
                  <c:v>43323.74596064815</c:v>
                </c:pt>
                <c:pt idx="236">
                  <c:v>43323.747349537036</c:v>
                </c:pt>
                <c:pt idx="237">
                  <c:v>43323.748738425929</c:v>
                </c:pt>
                <c:pt idx="238">
                  <c:v>43323.750127314815</c:v>
                </c:pt>
                <c:pt idx="239">
                  <c:v>43323.751527777778</c:v>
                </c:pt>
                <c:pt idx="240">
                  <c:v>43323.752916666665</c:v>
                </c:pt>
                <c:pt idx="241">
                  <c:v>43323.754305555558</c:v>
                </c:pt>
                <c:pt idx="242">
                  <c:v>43323.755694444444</c:v>
                </c:pt>
                <c:pt idx="243">
                  <c:v>43323.75708333333</c:v>
                </c:pt>
                <c:pt idx="244">
                  <c:v>43323.758472222224</c:v>
                </c:pt>
                <c:pt idx="245">
                  <c:v>43323.759872685187</c:v>
                </c:pt>
                <c:pt idx="246">
                  <c:v>43323.761261574073</c:v>
                </c:pt>
                <c:pt idx="247">
                  <c:v>43323.762650462966</c:v>
                </c:pt>
                <c:pt idx="248">
                  <c:v>43323.764050925929</c:v>
                </c:pt>
                <c:pt idx="249">
                  <c:v>43323.765428240738</c:v>
                </c:pt>
                <c:pt idx="250">
                  <c:v>43323.766828703701</c:v>
                </c:pt>
                <c:pt idx="251">
                  <c:v>43323.768217592595</c:v>
                </c:pt>
                <c:pt idx="252">
                  <c:v>43323.769606481481</c:v>
                </c:pt>
                <c:pt idx="253">
                  <c:v>43323.770995370367</c:v>
                </c:pt>
                <c:pt idx="254">
                  <c:v>43323.77238425926</c:v>
                </c:pt>
                <c:pt idx="255">
                  <c:v>43323.773773148147</c:v>
                </c:pt>
                <c:pt idx="256">
                  <c:v>43323.775173611109</c:v>
                </c:pt>
                <c:pt idx="257">
                  <c:v>43323.776562500003</c:v>
                </c:pt>
                <c:pt idx="258">
                  <c:v>43323.777951388889</c:v>
                </c:pt>
                <c:pt idx="259">
                  <c:v>43323.779340277775</c:v>
                </c:pt>
                <c:pt idx="260">
                  <c:v>43323.780729166669</c:v>
                </c:pt>
                <c:pt idx="261">
                  <c:v>43323.782118055555</c:v>
                </c:pt>
                <c:pt idx="262">
                  <c:v>43323.783518518518</c:v>
                </c:pt>
                <c:pt idx="263">
                  <c:v>43323.784907407404</c:v>
                </c:pt>
                <c:pt idx="264">
                  <c:v>43323.786296296297</c:v>
                </c:pt>
                <c:pt idx="265">
                  <c:v>43323.787685185183</c:v>
                </c:pt>
                <c:pt idx="266">
                  <c:v>43323.789074074077</c:v>
                </c:pt>
                <c:pt idx="267">
                  <c:v>43323.790462962963</c:v>
                </c:pt>
                <c:pt idx="268">
                  <c:v>43323.791863425926</c:v>
                </c:pt>
                <c:pt idx="269">
                  <c:v>43323.793252314812</c:v>
                </c:pt>
                <c:pt idx="270">
                  <c:v>43323.794641203705</c:v>
                </c:pt>
                <c:pt idx="271">
                  <c:v>43323.796030092592</c:v>
                </c:pt>
                <c:pt idx="272">
                  <c:v>43323.797418981485</c:v>
                </c:pt>
                <c:pt idx="273">
                  <c:v>43323.798807870371</c:v>
                </c:pt>
                <c:pt idx="274">
                  <c:v>43323.800208333334</c:v>
                </c:pt>
                <c:pt idx="275">
                  <c:v>43323.80159722222</c:v>
                </c:pt>
                <c:pt idx="276">
                  <c:v>43323.802986111114</c:v>
                </c:pt>
                <c:pt idx="277">
                  <c:v>43323.804375</c:v>
                </c:pt>
                <c:pt idx="278">
                  <c:v>43323.805763888886</c:v>
                </c:pt>
                <c:pt idx="279">
                  <c:v>43323.807152777779</c:v>
                </c:pt>
                <c:pt idx="280">
                  <c:v>43323.808553240742</c:v>
                </c:pt>
                <c:pt idx="281">
                  <c:v>43323.809942129628</c:v>
                </c:pt>
                <c:pt idx="282">
                  <c:v>43323.811331018522</c:v>
                </c:pt>
                <c:pt idx="283">
                  <c:v>43323.812731481485</c:v>
                </c:pt>
                <c:pt idx="284">
                  <c:v>43323.814120370371</c:v>
                </c:pt>
                <c:pt idx="285">
                  <c:v>43323.815509259257</c:v>
                </c:pt>
                <c:pt idx="286">
                  <c:v>43323.81690972222</c:v>
                </c:pt>
                <c:pt idx="287">
                  <c:v>43323.818298611113</c:v>
                </c:pt>
                <c:pt idx="288">
                  <c:v>43323.819687499999</c:v>
                </c:pt>
                <c:pt idx="289">
                  <c:v>43323.821087962962</c:v>
                </c:pt>
                <c:pt idx="290">
                  <c:v>43323.822465277779</c:v>
                </c:pt>
                <c:pt idx="291">
                  <c:v>43323.823865740742</c:v>
                </c:pt>
                <c:pt idx="292">
                  <c:v>43323.825254629628</c:v>
                </c:pt>
                <c:pt idx="293">
                  <c:v>43323.826643518521</c:v>
                </c:pt>
                <c:pt idx="294">
                  <c:v>43323.828032407408</c:v>
                </c:pt>
                <c:pt idx="295">
                  <c:v>43323.829421296294</c:v>
                </c:pt>
                <c:pt idx="296">
                  <c:v>43323.830821759257</c:v>
                </c:pt>
                <c:pt idx="297">
                  <c:v>43323.83221064815</c:v>
                </c:pt>
                <c:pt idx="298">
                  <c:v>43323.833599537036</c:v>
                </c:pt>
                <c:pt idx="299">
                  <c:v>43323.834988425922</c:v>
                </c:pt>
                <c:pt idx="300">
                  <c:v>43323.836377314816</c:v>
                </c:pt>
                <c:pt idx="301">
                  <c:v>43323.837766203702</c:v>
                </c:pt>
                <c:pt idx="302">
                  <c:v>43323.839166666665</c:v>
                </c:pt>
                <c:pt idx="303">
                  <c:v>43323.840555555558</c:v>
                </c:pt>
                <c:pt idx="304">
                  <c:v>43323.841944444444</c:v>
                </c:pt>
                <c:pt idx="305">
                  <c:v>43323.843333333331</c:v>
                </c:pt>
                <c:pt idx="306">
                  <c:v>43323.844722222224</c:v>
                </c:pt>
                <c:pt idx="307">
                  <c:v>43323.84611111111</c:v>
                </c:pt>
                <c:pt idx="308">
                  <c:v>43323.847511574073</c:v>
                </c:pt>
                <c:pt idx="309">
                  <c:v>43323.848900462966</c:v>
                </c:pt>
                <c:pt idx="310">
                  <c:v>43323.850289351853</c:v>
                </c:pt>
                <c:pt idx="311">
                  <c:v>43323.851678240739</c:v>
                </c:pt>
                <c:pt idx="312">
                  <c:v>43323.853067129632</c:v>
                </c:pt>
                <c:pt idx="313">
                  <c:v>43323.854456018518</c:v>
                </c:pt>
                <c:pt idx="314">
                  <c:v>43323.855856481481</c:v>
                </c:pt>
                <c:pt idx="315">
                  <c:v>43323.857245370367</c:v>
                </c:pt>
                <c:pt idx="316">
                  <c:v>43323.858634259261</c:v>
                </c:pt>
                <c:pt idx="317">
                  <c:v>43323.860023148147</c:v>
                </c:pt>
                <c:pt idx="318">
                  <c:v>43323.86141203704</c:v>
                </c:pt>
                <c:pt idx="319">
                  <c:v>43323.862800925926</c:v>
                </c:pt>
                <c:pt idx="320">
                  <c:v>43323.864201388889</c:v>
                </c:pt>
                <c:pt idx="321">
                  <c:v>43323.865590277775</c:v>
                </c:pt>
                <c:pt idx="322">
                  <c:v>43323.866979166669</c:v>
                </c:pt>
                <c:pt idx="323">
                  <c:v>43323.868368055555</c:v>
                </c:pt>
                <c:pt idx="324">
                  <c:v>43323.869756944441</c:v>
                </c:pt>
                <c:pt idx="325">
                  <c:v>43323.871145833335</c:v>
                </c:pt>
                <c:pt idx="326">
                  <c:v>43323.872546296298</c:v>
                </c:pt>
                <c:pt idx="327">
                  <c:v>43323.873935185184</c:v>
                </c:pt>
                <c:pt idx="328">
                  <c:v>43323.875324074077</c:v>
                </c:pt>
                <c:pt idx="329">
                  <c:v>43323.876712962963</c:v>
                </c:pt>
                <c:pt idx="330">
                  <c:v>43323.878101851849</c:v>
                </c:pt>
                <c:pt idx="331">
                  <c:v>43323.879502314812</c:v>
                </c:pt>
                <c:pt idx="332">
                  <c:v>43323.880891203706</c:v>
                </c:pt>
                <c:pt idx="333">
                  <c:v>43323.882280092592</c:v>
                </c:pt>
                <c:pt idx="334">
                  <c:v>43323.883668981478</c:v>
                </c:pt>
                <c:pt idx="335">
                  <c:v>43323.885057870371</c:v>
                </c:pt>
                <c:pt idx="336">
                  <c:v>43323.886446759258</c:v>
                </c:pt>
                <c:pt idx="337">
                  <c:v>43323.88784722222</c:v>
                </c:pt>
                <c:pt idx="338">
                  <c:v>43323.889236111114</c:v>
                </c:pt>
                <c:pt idx="339">
                  <c:v>43323.890625</c:v>
                </c:pt>
                <c:pt idx="340">
                  <c:v>43323.892013888886</c:v>
                </c:pt>
                <c:pt idx="341">
                  <c:v>43323.89340277778</c:v>
                </c:pt>
                <c:pt idx="342">
                  <c:v>43323.894791666666</c:v>
                </c:pt>
                <c:pt idx="343">
                  <c:v>43323.896192129629</c:v>
                </c:pt>
                <c:pt idx="344">
                  <c:v>43323.897581018522</c:v>
                </c:pt>
                <c:pt idx="345">
                  <c:v>43323.898969907408</c:v>
                </c:pt>
                <c:pt idx="346">
                  <c:v>43323.900358796294</c:v>
                </c:pt>
                <c:pt idx="347">
                  <c:v>43323.901747685188</c:v>
                </c:pt>
                <c:pt idx="348">
                  <c:v>43323.903136574074</c:v>
                </c:pt>
                <c:pt idx="349">
                  <c:v>43323.904537037037</c:v>
                </c:pt>
                <c:pt idx="350">
                  <c:v>43323.905925925923</c:v>
                </c:pt>
                <c:pt idx="351">
                  <c:v>43323.907314814816</c:v>
                </c:pt>
                <c:pt idx="352">
                  <c:v>43323.908703703702</c:v>
                </c:pt>
                <c:pt idx="353">
                  <c:v>43323.910092592596</c:v>
                </c:pt>
                <c:pt idx="354">
                  <c:v>43323.911481481482</c:v>
                </c:pt>
                <c:pt idx="355">
                  <c:v>43323.912881944445</c:v>
                </c:pt>
                <c:pt idx="356">
                  <c:v>43323.914270833331</c:v>
                </c:pt>
                <c:pt idx="357">
                  <c:v>43323.915659722225</c:v>
                </c:pt>
                <c:pt idx="358">
                  <c:v>43323.917048611111</c:v>
                </c:pt>
                <c:pt idx="359">
                  <c:v>43323.918437499997</c:v>
                </c:pt>
                <c:pt idx="360">
                  <c:v>43323.91982638889</c:v>
                </c:pt>
                <c:pt idx="361">
                  <c:v>43323.921215277776</c:v>
                </c:pt>
                <c:pt idx="362">
                  <c:v>43323.922615740739</c:v>
                </c:pt>
                <c:pt idx="363">
                  <c:v>43323.924004629633</c:v>
                </c:pt>
                <c:pt idx="364">
                  <c:v>43323.925393518519</c:v>
                </c:pt>
                <c:pt idx="365">
                  <c:v>43323.926782407405</c:v>
                </c:pt>
                <c:pt idx="366">
                  <c:v>43323.928171296298</c:v>
                </c:pt>
                <c:pt idx="367">
                  <c:v>43323.929560185185</c:v>
                </c:pt>
                <c:pt idx="368">
                  <c:v>43323.930960648147</c:v>
                </c:pt>
                <c:pt idx="369">
                  <c:v>43323.932349537034</c:v>
                </c:pt>
                <c:pt idx="370">
                  <c:v>43323.933738425927</c:v>
                </c:pt>
                <c:pt idx="371">
                  <c:v>43323.935127314813</c:v>
                </c:pt>
                <c:pt idx="372">
                  <c:v>43323.936516203707</c:v>
                </c:pt>
                <c:pt idx="373">
                  <c:v>43323.937916666669</c:v>
                </c:pt>
                <c:pt idx="374">
                  <c:v>43323.939305555556</c:v>
                </c:pt>
                <c:pt idx="375">
                  <c:v>43323.940694444442</c:v>
                </c:pt>
                <c:pt idx="376">
                  <c:v>43323.942083333335</c:v>
                </c:pt>
                <c:pt idx="377">
                  <c:v>43323.943472222221</c:v>
                </c:pt>
                <c:pt idx="378">
                  <c:v>43323.944861111115</c:v>
                </c:pt>
                <c:pt idx="379">
                  <c:v>43323.946261574078</c:v>
                </c:pt>
                <c:pt idx="380">
                  <c:v>43323.947650462964</c:v>
                </c:pt>
                <c:pt idx="381">
                  <c:v>43323.94903935185</c:v>
                </c:pt>
                <c:pt idx="382">
                  <c:v>43323.950428240743</c:v>
                </c:pt>
                <c:pt idx="383">
                  <c:v>43323.951817129629</c:v>
                </c:pt>
                <c:pt idx="384">
                  <c:v>43323.953217592592</c:v>
                </c:pt>
                <c:pt idx="385">
                  <c:v>43323.954606481479</c:v>
                </c:pt>
                <c:pt idx="386">
                  <c:v>43323.955995370372</c:v>
                </c:pt>
                <c:pt idx="387">
                  <c:v>43323.957384259258</c:v>
                </c:pt>
                <c:pt idx="388">
                  <c:v>43323.958773148152</c:v>
                </c:pt>
                <c:pt idx="389">
                  <c:v>43323.960162037038</c:v>
                </c:pt>
                <c:pt idx="390">
                  <c:v>43323.961550925924</c:v>
                </c:pt>
                <c:pt idx="391">
                  <c:v>43323.962951388887</c:v>
                </c:pt>
                <c:pt idx="392">
                  <c:v>43323.96434027778</c:v>
                </c:pt>
                <c:pt idx="393">
                  <c:v>43323.965729166666</c:v>
                </c:pt>
                <c:pt idx="394">
                  <c:v>43323.967118055552</c:v>
                </c:pt>
                <c:pt idx="395">
                  <c:v>43323.968506944446</c:v>
                </c:pt>
                <c:pt idx="396">
                  <c:v>43323.969895833332</c:v>
                </c:pt>
                <c:pt idx="397">
                  <c:v>43323.971296296295</c:v>
                </c:pt>
                <c:pt idx="398">
                  <c:v>43323.972685185188</c:v>
                </c:pt>
                <c:pt idx="399">
                  <c:v>43323.974074074074</c:v>
                </c:pt>
                <c:pt idx="400">
                  <c:v>43323.975462962961</c:v>
                </c:pt>
                <c:pt idx="401">
                  <c:v>43323.976851851854</c:v>
                </c:pt>
                <c:pt idx="402">
                  <c:v>43323.978252314817</c:v>
                </c:pt>
                <c:pt idx="403">
                  <c:v>43323.979641203703</c:v>
                </c:pt>
                <c:pt idx="404">
                  <c:v>43323.981030092589</c:v>
                </c:pt>
                <c:pt idx="405">
                  <c:v>43323.982418981483</c:v>
                </c:pt>
                <c:pt idx="406">
                  <c:v>43323.983807870369</c:v>
                </c:pt>
                <c:pt idx="407">
                  <c:v>43323.985208333332</c:v>
                </c:pt>
                <c:pt idx="408">
                  <c:v>43323.986597222225</c:v>
                </c:pt>
                <c:pt idx="409">
                  <c:v>43323.987986111111</c:v>
                </c:pt>
                <c:pt idx="410">
                  <c:v>43323.989374999997</c:v>
                </c:pt>
                <c:pt idx="411">
                  <c:v>43323.990763888891</c:v>
                </c:pt>
                <c:pt idx="412">
                  <c:v>43323.992152777777</c:v>
                </c:pt>
                <c:pt idx="413">
                  <c:v>43323.993541666663</c:v>
                </c:pt>
                <c:pt idx="414">
                  <c:v>43323.994942129626</c:v>
                </c:pt>
                <c:pt idx="415">
                  <c:v>43323.996331018519</c:v>
                </c:pt>
                <c:pt idx="416">
                  <c:v>43323.997719907406</c:v>
                </c:pt>
                <c:pt idx="417">
                  <c:v>43323.999108796299</c:v>
                </c:pt>
                <c:pt idx="418">
                  <c:v>43324.000497685185</c:v>
                </c:pt>
                <c:pt idx="419">
                  <c:v>43324.001886574071</c:v>
                </c:pt>
                <c:pt idx="420">
                  <c:v>43324.003275462965</c:v>
                </c:pt>
                <c:pt idx="421">
                  <c:v>43324.004675925928</c:v>
                </c:pt>
                <c:pt idx="422">
                  <c:v>43324.006064814814</c:v>
                </c:pt>
                <c:pt idx="423">
                  <c:v>43324.007453703707</c:v>
                </c:pt>
                <c:pt idx="424">
                  <c:v>43324.008842592593</c:v>
                </c:pt>
                <c:pt idx="425">
                  <c:v>43324.010231481479</c:v>
                </c:pt>
                <c:pt idx="426">
                  <c:v>43324.011620370373</c:v>
                </c:pt>
                <c:pt idx="427">
                  <c:v>43324.013020833336</c:v>
                </c:pt>
                <c:pt idx="428">
                  <c:v>43324.014409722222</c:v>
                </c:pt>
                <c:pt idx="429">
                  <c:v>43324.015798611108</c:v>
                </c:pt>
                <c:pt idx="430">
                  <c:v>43324.017187500001</c:v>
                </c:pt>
                <c:pt idx="431">
                  <c:v>43324.018576388888</c:v>
                </c:pt>
                <c:pt idx="432">
                  <c:v>43324.019976851851</c:v>
                </c:pt>
                <c:pt idx="433">
                  <c:v>43324.021365740744</c:v>
                </c:pt>
                <c:pt idx="434">
                  <c:v>43324.02275462963</c:v>
                </c:pt>
                <c:pt idx="435">
                  <c:v>43324.024143518516</c:v>
                </c:pt>
                <c:pt idx="436">
                  <c:v>43324.02553240741</c:v>
                </c:pt>
                <c:pt idx="437">
                  <c:v>43324.026921296296</c:v>
                </c:pt>
                <c:pt idx="438">
                  <c:v>43324.028310185182</c:v>
                </c:pt>
                <c:pt idx="439">
                  <c:v>43324.029710648145</c:v>
                </c:pt>
                <c:pt idx="440">
                  <c:v>43324.031099537038</c:v>
                </c:pt>
                <c:pt idx="441">
                  <c:v>43324.032488425924</c:v>
                </c:pt>
                <c:pt idx="442">
                  <c:v>43324.033877314818</c:v>
                </c:pt>
                <c:pt idx="443">
                  <c:v>43324.035266203704</c:v>
                </c:pt>
                <c:pt idx="444">
                  <c:v>43324.03665509259</c:v>
                </c:pt>
                <c:pt idx="445">
                  <c:v>43324.038055555553</c:v>
                </c:pt>
                <c:pt idx="446">
                  <c:v>43324.039444444446</c:v>
                </c:pt>
                <c:pt idx="447">
                  <c:v>43324.040833333333</c:v>
                </c:pt>
                <c:pt idx="448">
                  <c:v>43324.042222222219</c:v>
                </c:pt>
                <c:pt idx="449">
                  <c:v>43324.043611111112</c:v>
                </c:pt>
                <c:pt idx="450">
                  <c:v>43324.044999999998</c:v>
                </c:pt>
                <c:pt idx="451">
                  <c:v>43324.046400462961</c:v>
                </c:pt>
                <c:pt idx="452">
                  <c:v>43324.047789351855</c:v>
                </c:pt>
                <c:pt idx="453">
                  <c:v>43324.049178240741</c:v>
                </c:pt>
                <c:pt idx="454">
                  <c:v>43324.050567129627</c:v>
                </c:pt>
                <c:pt idx="455">
                  <c:v>43324.05195601852</c:v>
                </c:pt>
                <c:pt idx="456">
                  <c:v>43324.053344907406</c:v>
                </c:pt>
                <c:pt idx="457">
                  <c:v>43324.0547337963</c:v>
                </c:pt>
                <c:pt idx="458">
                  <c:v>43324.056134259263</c:v>
                </c:pt>
                <c:pt idx="459">
                  <c:v>43324.057523148149</c:v>
                </c:pt>
                <c:pt idx="460">
                  <c:v>43324.058912037035</c:v>
                </c:pt>
                <c:pt idx="461">
                  <c:v>43324.060300925928</c:v>
                </c:pt>
                <c:pt idx="462">
                  <c:v>43324.061689814815</c:v>
                </c:pt>
                <c:pt idx="463">
                  <c:v>43324.063090277778</c:v>
                </c:pt>
                <c:pt idx="464">
                  <c:v>43324.064479166664</c:v>
                </c:pt>
                <c:pt idx="465">
                  <c:v>43324.065868055557</c:v>
                </c:pt>
                <c:pt idx="466">
                  <c:v>43324.067256944443</c:v>
                </c:pt>
                <c:pt idx="467">
                  <c:v>43324.068645833337</c:v>
                </c:pt>
                <c:pt idx="468">
                  <c:v>43324.070034722223</c:v>
                </c:pt>
                <c:pt idx="469">
                  <c:v>43324.071435185186</c:v>
                </c:pt>
                <c:pt idx="470">
                  <c:v>43324.072824074072</c:v>
                </c:pt>
                <c:pt idx="471">
                  <c:v>43324.074212962965</c:v>
                </c:pt>
                <c:pt idx="472">
                  <c:v>43324.075601851851</c:v>
                </c:pt>
                <c:pt idx="473">
                  <c:v>43324.076990740738</c:v>
                </c:pt>
                <c:pt idx="474">
                  <c:v>43324.078379629631</c:v>
                </c:pt>
                <c:pt idx="475">
                  <c:v>43324.079780092594</c:v>
                </c:pt>
                <c:pt idx="476">
                  <c:v>43324.08116898148</c:v>
                </c:pt>
                <c:pt idx="477">
                  <c:v>43324.082557870373</c:v>
                </c:pt>
                <c:pt idx="478">
                  <c:v>43324.08394675926</c:v>
                </c:pt>
                <c:pt idx="479">
                  <c:v>43324.085335648146</c:v>
                </c:pt>
                <c:pt idx="480">
                  <c:v>43324.086724537039</c:v>
                </c:pt>
                <c:pt idx="481">
                  <c:v>43324.088113425925</c:v>
                </c:pt>
                <c:pt idx="482">
                  <c:v>43324.089513888888</c:v>
                </c:pt>
                <c:pt idx="483">
                  <c:v>43324.090902777774</c:v>
                </c:pt>
                <c:pt idx="484">
                  <c:v>43324.092291666668</c:v>
                </c:pt>
                <c:pt idx="485">
                  <c:v>43324.093680555554</c:v>
                </c:pt>
                <c:pt idx="486">
                  <c:v>43324.095069444447</c:v>
                </c:pt>
                <c:pt idx="487">
                  <c:v>43324.096458333333</c:v>
                </c:pt>
                <c:pt idx="488">
                  <c:v>43324.097858796296</c:v>
                </c:pt>
                <c:pt idx="489">
                  <c:v>43324.099247685182</c:v>
                </c:pt>
                <c:pt idx="490">
                  <c:v>43324.100636574076</c:v>
                </c:pt>
                <c:pt idx="491">
                  <c:v>43324.102025462962</c:v>
                </c:pt>
                <c:pt idx="492">
                  <c:v>43324.103414351855</c:v>
                </c:pt>
                <c:pt idx="493">
                  <c:v>43324.104803240742</c:v>
                </c:pt>
                <c:pt idx="494">
                  <c:v>43324.106203703705</c:v>
                </c:pt>
                <c:pt idx="495">
                  <c:v>43324.107592592591</c:v>
                </c:pt>
                <c:pt idx="496">
                  <c:v>43324.108981481484</c:v>
                </c:pt>
                <c:pt idx="497">
                  <c:v>43324.11037037037</c:v>
                </c:pt>
                <c:pt idx="498">
                  <c:v>43324.111759259256</c:v>
                </c:pt>
                <c:pt idx="499">
                  <c:v>43324.11314814815</c:v>
                </c:pt>
                <c:pt idx="500">
                  <c:v>43324.114548611113</c:v>
                </c:pt>
                <c:pt idx="501">
                  <c:v>43324.115937499999</c:v>
                </c:pt>
                <c:pt idx="502">
                  <c:v>43324.117326388892</c:v>
                </c:pt>
                <c:pt idx="503">
                  <c:v>43324.118715277778</c:v>
                </c:pt>
                <c:pt idx="504">
                  <c:v>43324.120104166665</c:v>
                </c:pt>
                <c:pt idx="505">
                  <c:v>43324.121493055558</c:v>
                </c:pt>
                <c:pt idx="506">
                  <c:v>43324.122893518521</c:v>
                </c:pt>
                <c:pt idx="507">
                  <c:v>43324.124282407407</c:v>
                </c:pt>
                <c:pt idx="508">
                  <c:v>43324.125671296293</c:v>
                </c:pt>
                <c:pt idx="509">
                  <c:v>43324.127060185187</c:v>
                </c:pt>
                <c:pt idx="510">
                  <c:v>43324.128449074073</c:v>
                </c:pt>
                <c:pt idx="511">
                  <c:v>43324.129837962966</c:v>
                </c:pt>
                <c:pt idx="512">
                  <c:v>43324.131238425929</c:v>
                </c:pt>
                <c:pt idx="513">
                  <c:v>43324.132627314815</c:v>
                </c:pt>
                <c:pt idx="514">
                  <c:v>43324.134016203701</c:v>
                </c:pt>
                <c:pt idx="515">
                  <c:v>43324.135405092595</c:v>
                </c:pt>
                <c:pt idx="516">
                  <c:v>43324.136793981481</c:v>
                </c:pt>
                <c:pt idx="517">
                  <c:v>43324.138182870367</c:v>
                </c:pt>
                <c:pt idx="518">
                  <c:v>43324.13958333333</c:v>
                </c:pt>
                <c:pt idx="519">
                  <c:v>43324.140972222223</c:v>
                </c:pt>
                <c:pt idx="520">
                  <c:v>43324.142361111109</c:v>
                </c:pt>
                <c:pt idx="521">
                  <c:v>43324.143750000003</c:v>
                </c:pt>
                <c:pt idx="522">
                  <c:v>43324.145138888889</c:v>
                </c:pt>
                <c:pt idx="523">
                  <c:v>43324.146539351852</c:v>
                </c:pt>
                <c:pt idx="524">
                  <c:v>43324.147928240738</c:v>
                </c:pt>
                <c:pt idx="525">
                  <c:v>43324.149317129632</c:v>
                </c:pt>
                <c:pt idx="526">
                  <c:v>43324.150706018518</c:v>
                </c:pt>
                <c:pt idx="527">
                  <c:v>43324.152094907404</c:v>
                </c:pt>
                <c:pt idx="528">
                  <c:v>43324.153495370374</c:v>
                </c:pt>
                <c:pt idx="529">
                  <c:v>43324.15488425926</c:v>
                </c:pt>
                <c:pt idx="530">
                  <c:v>43324.156273148146</c:v>
                </c:pt>
                <c:pt idx="531">
                  <c:v>43324.15766203704</c:v>
                </c:pt>
                <c:pt idx="532">
                  <c:v>43324.159050925926</c:v>
                </c:pt>
                <c:pt idx="533">
                  <c:v>43324.160439814812</c:v>
                </c:pt>
                <c:pt idx="534">
                  <c:v>43324.161828703705</c:v>
                </c:pt>
                <c:pt idx="535">
                  <c:v>43324.163229166668</c:v>
                </c:pt>
                <c:pt idx="536">
                  <c:v>43324.164618055554</c:v>
                </c:pt>
                <c:pt idx="537">
                  <c:v>43324.166006944448</c:v>
                </c:pt>
                <c:pt idx="538">
                  <c:v>43324.167395833334</c:v>
                </c:pt>
                <c:pt idx="539">
                  <c:v>43324.16878472222</c:v>
                </c:pt>
                <c:pt idx="540">
                  <c:v>43324.170173611114</c:v>
                </c:pt>
                <c:pt idx="541">
                  <c:v>43324.1715625</c:v>
                </c:pt>
                <c:pt idx="542">
                  <c:v>43324.172962962963</c:v>
                </c:pt>
                <c:pt idx="543">
                  <c:v>43324.174351851849</c:v>
                </c:pt>
                <c:pt idx="544">
                  <c:v>43324.175740740742</c:v>
                </c:pt>
                <c:pt idx="545">
                  <c:v>43324.177129629628</c:v>
                </c:pt>
                <c:pt idx="546">
                  <c:v>43324.178518518522</c:v>
                </c:pt>
                <c:pt idx="547">
                  <c:v>43324.179907407408</c:v>
                </c:pt>
                <c:pt idx="548">
                  <c:v>43324.181307870371</c:v>
                </c:pt>
                <c:pt idx="549">
                  <c:v>43324.182696759257</c:v>
                </c:pt>
                <c:pt idx="550">
                  <c:v>43324.18408564815</c:v>
                </c:pt>
                <c:pt idx="551">
                  <c:v>43324.185474537036</c:v>
                </c:pt>
                <c:pt idx="552">
                  <c:v>43324.186863425923</c:v>
                </c:pt>
                <c:pt idx="553">
                  <c:v>43324.188252314816</c:v>
                </c:pt>
                <c:pt idx="554">
                  <c:v>43324.189652777779</c:v>
                </c:pt>
                <c:pt idx="555">
                  <c:v>43324.191041666665</c:v>
                </c:pt>
                <c:pt idx="556">
                  <c:v>43324.192430555559</c:v>
                </c:pt>
                <c:pt idx="557">
                  <c:v>43324.193819444445</c:v>
                </c:pt>
                <c:pt idx="558">
                  <c:v>43324.195208333331</c:v>
                </c:pt>
                <c:pt idx="559">
                  <c:v>43324.196597222224</c:v>
                </c:pt>
                <c:pt idx="560">
                  <c:v>43324.197997685187</c:v>
                </c:pt>
                <c:pt idx="561">
                  <c:v>43324.199386574073</c:v>
                </c:pt>
                <c:pt idx="562">
                  <c:v>43324.200775462959</c:v>
                </c:pt>
                <c:pt idx="563">
                  <c:v>43324.202164351853</c:v>
                </c:pt>
                <c:pt idx="564">
                  <c:v>43324.203553240739</c:v>
                </c:pt>
                <c:pt idx="565">
                  <c:v>43324.204942129632</c:v>
                </c:pt>
                <c:pt idx="566">
                  <c:v>43324.206342592595</c:v>
                </c:pt>
                <c:pt idx="567">
                  <c:v>43324.207731481481</c:v>
                </c:pt>
                <c:pt idx="568">
                  <c:v>43324.209120370368</c:v>
                </c:pt>
                <c:pt idx="569">
                  <c:v>43324.210520833331</c:v>
                </c:pt>
                <c:pt idx="570">
                  <c:v>43324.211898148147</c:v>
                </c:pt>
                <c:pt idx="571">
                  <c:v>43324.21329861111</c:v>
                </c:pt>
                <c:pt idx="572">
                  <c:v>43324.214687500003</c:v>
                </c:pt>
                <c:pt idx="573">
                  <c:v>43324.21607638889</c:v>
                </c:pt>
                <c:pt idx="574">
                  <c:v>43324.217465277776</c:v>
                </c:pt>
                <c:pt idx="575">
                  <c:v>43324.218854166669</c:v>
                </c:pt>
                <c:pt idx="576">
                  <c:v>43324.220243055555</c:v>
                </c:pt>
                <c:pt idx="577">
                  <c:v>43324.221643518518</c:v>
                </c:pt>
                <c:pt idx="578">
                  <c:v>43324.223032407404</c:v>
                </c:pt>
                <c:pt idx="579">
                  <c:v>43324.224421296298</c:v>
                </c:pt>
                <c:pt idx="580">
                  <c:v>43324.225810185184</c:v>
                </c:pt>
                <c:pt idx="581">
                  <c:v>43324.227199074077</c:v>
                </c:pt>
                <c:pt idx="582">
                  <c:v>43324.228587962964</c:v>
                </c:pt>
                <c:pt idx="583">
                  <c:v>43324.22997685185</c:v>
                </c:pt>
                <c:pt idx="584">
                  <c:v>43324.231377314813</c:v>
                </c:pt>
                <c:pt idx="585">
                  <c:v>43324.232766203706</c:v>
                </c:pt>
                <c:pt idx="586">
                  <c:v>43324.234155092592</c:v>
                </c:pt>
                <c:pt idx="587">
                  <c:v>43324.235543981478</c:v>
                </c:pt>
                <c:pt idx="588">
                  <c:v>43324.236932870372</c:v>
                </c:pt>
                <c:pt idx="589">
                  <c:v>43324.238321759258</c:v>
                </c:pt>
                <c:pt idx="590">
                  <c:v>43324.239722222221</c:v>
                </c:pt>
                <c:pt idx="591">
                  <c:v>43324.241111111114</c:v>
                </c:pt>
                <c:pt idx="592">
                  <c:v>43324.2425</c:v>
                </c:pt>
                <c:pt idx="593">
                  <c:v>43324.243888888886</c:v>
                </c:pt>
                <c:pt idx="594">
                  <c:v>43324.24527777778</c:v>
                </c:pt>
                <c:pt idx="595">
                  <c:v>43324.246666666666</c:v>
                </c:pt>
                <c:pt idx="596">
                  <c:v>43324.248067129629</c:v>
                </c:pt>
                <c:pt idx="597">
                  <c:v>43324.249456018515</c:v>
                </c:pt>
                <c:pt idx="598">
                  <c:v>43324.250844907408</c:v>
                </c:pt>
                <c:pt idx="599">
                  <c:v>43324.252233796295</c:v>
                </c:pt>
                <c:pt idx="600">
                  <c:v>43324.253622685188</c:v>
                </c:pt>
                <c:pt idx="601">
                  <c:v>43324.255011574074</c:v>
                </c:pt>
                <c:pt idx="602">
                  <c:v>43324.256412037037</c:v>
                </c:pt>
                <c:pt idx="603">
                  <c:v>43324.257800925923</c:v>
                </c:pt>
                <c:pt idx="604">
                  <c:v>43324.259189814817</c:v>
                </c:pt>
                <c:pt idx="605">
                  <c:v>43324.260578703703</c:v>
                </c:pt>
                <c:pt idx="606">
                  <c:v>43324.261967592596</c:v>
                </c:pt>
                <c:pt idx="607">
                  <c:v>43324.263368055559</c:v>
                </c:pt>
                <c:pt idx="608">
                  <c:v>43324.264756944445</c:v>
                </c:pt>
                <c:pt idx="609">
                  <c:v>43324.266145833331</c:v>
                </c:pt>
                <c:pt idx="610">
                  <c:v>43324.267534722225</c:v>
                </c:pt>
                <c:pt idx="611">
                  <c:v>43324.268923611111</c:v>
                </c:pt>
                <c:pt idx="612">
                  <c:v>43324.270312499997</c:v>
                </c:pt>
                <c:pt idx="613">
                  <c:v>43324.27171296296</c:v>
                </c:pt>
                <c:pt idx="614">
                  <c:v>43324.273101851853</c:v>
                </c:pt>
                <c:pt idx="615">
                  <c:v>43324.27449074074</c:v>
                </c:pt>
                <c:pt idx="616">
                  <c:v>43324.275879629633</c:v>
                </c:pt>
                <c:pt idx="617">
                  <c:v>43324.277268518519</c:v>
                </c:pt>
                <c:pt idx="618">
                  <c:v>43324.278657407405</c:v>
                </c:pt>
                <c:pt idx="619">
                  <c:v>43324.280057870368</c:v>
                </c:pt>
                <c:pt idx="620">
                  <c:v>43324.281446759262</c:v>
                </c:pt>
                <c:pt idx="621">
                  <c:v>43324.282835648148</c:v>
                </c:pt>
                <c:pt idx="622">
                  <c:v>43324.284224537034</c:v>
                </c:pt>
                <c:pt idx="623">
                  <c:v>43324.285613425927</c:v>
                </c:pt>
                <c:pt idx="624">
                  <c:v>43324.287002314813</c:v>
                </c:pt>
                <c:pt idx="625">
                  <c:v>43324.288402777776</c:v>
                </c:pt>
                <c:pt idx="626">
                  <c:v>43324.28979166667</c:v>
                </c:pt>
                <c:pt idx="627">
                  <c:v>43324.291180555556</c:v>
                </c:pt>
                <c:pt idx="628">
                  <c:v>43324.292569444442</c:v>
                </c:pt>
                <c:pt idx="629">
                  <c:v>43324.293958333335</c:v>
                </c:pt>
                <c:pt idx="630">
                  <c:v>43324.295347222222</c:v>
                </c:pt>
                <c:pt idx="631">
                  <c:v>43324.296747685185</c:v>
                </c:pt>
                <c:pt idx="632">
                  <c:v>43324.298136574071</c:v>
                </c:pt>
                <c:pt idx="633">
                  <c:v>43324.299525462964</c:v>
                </c:pt>
                <c:pt idx="634">
                  <c:v>43324.30091435185</c:v>
                </c:pt>
                <c:pt idx="635">
                  <c:v>43324.302303240744</c:v>
                </c:pt>
                <c:pt idx="636">
                  <c:v>43324.30369212963</c:v>
                </c:pt>
                <c:pt idx="637">
                  <c:v>43324.305092592593</c:v>
                </c:pt>
                <c:pt idx="638">
                  <c:v>43324.306481481479</c:v>
                </c:pt>
                <c:pt idx="639">
                  <c:v>43324.307870370372</c:v>
                </c:pt>
                <c:pt idx="640">
                  <c:v>43324.309259259258</c:v>
                </c:pt>
                <c:pt idx="641">
                  <c:v>43324.310648148145</c:v>
                </c:pt>
                <c:pt idx="642">
                  <c:v>43324.312037037038</c:v>
                </c:pt>
                <c:pt idx="643">
                  <c:v>43324.313437500001</c:v>
                </c:pt>
                <c:pt idx="644">
                  <c:v>43324.314826388887</c:v>
                </c:pt>
                <c:pt idx="645">
                  <c:v>43324.31621527778</c:v>
                </c:pt>
                <c:pt idx="646">
                  <c:v>43324.317604166667</c:v>
                </c:pt>
                <c:pt idx="647">
                  <c:v>43324.318993055553</c:v>
                </c:pt>
                <c:pt idx="648">
                  <c:v>43324.320381944446</c:v>
                </c:pt>
                <c:pt idx="649">
                  <c:v>43324.321782407409</c:v>
                </c:pt>
                <c:pt idx="650">
                  <c:v>43324.323171296295</c:v>
                </c:pt>
                <c:pt idx="651">
                  <c:v>43324.324560185189</c:v>
                </c:pt>
                <c:pt idx="652">
                  <c:v>43324.325949074075</c:v>
                </c:pt>
                <c:pt idx="653">
                  <c:v>43324.327337962961</c:v>
                </c:pt>
                <c:pt idx="654">
                  <c:v>43324.328726851854</c:v>
                </c:pt>
                <c:pt idx="655">
                  <c:v>43324.330127314817</c:v>
                </c:pt>
                <c:pt idx="656">
                  <c:v>43324.331516203703</c:v>
                </c:pt>
                <c:pt idx="657">
                  <c:v>43324.332905092589</c:v>
                </c:pt>
                <c:pt idx="658">
                  <c:v>43324.334293981483</c:v>
                </c:pt>
                <c:pt idx="659">
                  <c:v>43324.335682870369</c:v>
                </c:pt>
                <c:pt idx="660">
                  <c:v>43324.337071759262</c:v>
                </c:pt>
                <c:pt idx="661">
                  <c:v>43324.338472222225</c:v>
                </c:pt>
                <c:pt idx="662">
                  <c:v>43324.339861111112</c:v>
                </c:pt>
                <c:pt idx="663">
                  <c:v>43324.341249999998</c:v>
                </c:pt>
                <c:pt idx="664">
                  <c:v>43324.342638888891</c:v>
                </c:pt>
                <c:pt idx="665">
                  <c:v>43324.344027777777</c:v>
                </c:pt>
                <c:pt idx="666">
                  <c:v>43324.345416666663</c:v>
                </c:pt>
                <c:pt idx="667">
                  <c:v>43324.346817129626</c:v>
                </c:pt>
                <c:pt idx="668">
                  <c:v>43324.34820601852</c:v>
                </c:pt>
                <c:pt idx="669">
                  <c:v>43324.349594907406</c:v>
                </c:pt>
                <c:pt idx="670">
                  <c:v>43324.350983796299</c:v>
                </c:pt>
                <c:pt idx="671">
                  <c:v>43324.352372685185</c:v>
                </c:pt>
                <c:pt idx="672">
                  <c:v>43324.353761574072</c:v>
                </c:pt>
                <c:pt idx="673">
                  <c:v>43324.355162037034</c:v>
                </c:pt>
                <c:pt idx="674">
                  <c:v>43324.356550925928</c:v>
                </c:pt>
                <c:pt idx="675">
                  <c:v>43324.357939814814</c:v>
                </c:pt>
                <c:pt idx="676">
                  <c:v>43324.3593287037</c:v>
                </c:pt>
                <c:pt idx="677">
                  <c:v>43324.360717592594</c:v>
                </c:pt>
                <c:pt idx="678">
                  <c:v>43324.36210648148</c:v>
                </c:pt>
                <c:pt idx="679">
                  <c:v>43324.363506944443</c:v>
                </c:pt>
                <c:pt idx="680">
                  <c:v>43324.364895833336</c:v>
                </c:pt>
                <c:pt idx="681">
                  <c:v>43324.366284722222</c:v>
                </c:pt>
                <c:pt idx="682">
                  <c:v>43324.367673611108</c:v>
                </c:pt>
                <c:pt idx="683">
                  <c:v>43324.369062500002</c:v>
                </c:pt>
                <c:pt idx="684">
                  <c:v>43324.370451388888</c:v>
                </c:pt>
                <c:pt idx="685">
                  <c:v>43324.371851851851</c:v>
                </c:pt>
                <c:pt idx="686">
                  <c:v>43324.373240740744</c:v>
                </c:pt>
                <c:pt idx="687">
                  <c:v>43324.37462962963</c:v>
                </c:pt>
                <c:pt idx="688">
                  <c:v>43324.376018518517</c:v>
                </c:pt>
                <c:pt idx="689">
                  <c:v>43324.37740740741</c:v>
                </c:pt>
                <c:pt idx="690">
                  <c:v>43324.378796296296</c:v>
                </c:pt>
                <c:pt idx="691">
                  <c:v>43324.380196759259</c:v>
                </c:pt>
                <c:pt idx="692">
                  <c:v>43324.381585648145</c:v>
                </c:pt>
                <c:pt idx="693">
                  <c:v>43324.382974537039</c:v>
                </c:pt>
                <c:pt idx="694">
                  <c:v>43324.384363425925</c:v>
                </c:pt>
                <c:pt idx="695">
                  <c:v>43324.385752314818</c:v>
                </c:pt>
                <c:pt idx="696">
                  <c:v>43324.387141203704</c:v>
                </c:pt>
                <c:pt idx="697">
                  <c:v>43324.388541666667</c:v>
                </c:pt>
                <c:pt idx="698">
                  <c:v>43324.389930555553</c:v>
                </c:pt>
                <c:pt idx="699">
                  <c:v>43324.391319444447</c:v>
                </c:pt>
                <c:pt idx="700">
                  <c:v>43324.392708333333</c:v>
                </c:pt>
                <c:pt idx="701">
                  <c:v>43324.394097222219</c:v>
                </c:pt>
                <c:pt idx="702">
                  <c:v>43324.395486111112</c:v>
                </c:pt>
                <c:pt idx="703">
                  <c:v>43324.396886574075</c:v>
                </c:pt>
                <c:pt idx="704">
                  <c:v>43324.398275462961</c:v>
                </c:pt>
                <c:pt idx="705">
                  <c:v>43324.399664351855</c:v>
                </c:pt>
                <c:pt idx="706">
                  <c:v>43324.401053240741</c:v>
                </c:pt>
                <c:pt idx="707">
                  <c:v>43324.402442129627</c:v>
                </c:pt>
                <c:pt idx="708">
                  <c:v>43324.403831018521</c:v>
                </c:pt>
                <c:pt idx="709">
                  <c:v>43324.405231481483</c:v>
                </c:pt>
                <c:pt idx="710">
                  <c:v>43324.40662037037</c:v>
                </c:pt>
                <c:pt idx="711">
                  <c:v>43324.408009259256</c:v>
                </c:pt>
                <c:pt idx="712">
                  <c:v>43324.409398148149</c:v>
                </c:pt>
                <c:pt idx="713">
                  <c:v>43324.410787037035</c:v>
                </c:pt>
                <c:pt idx="714">
                  <c:v>43324.412187499998</c:v>
                </c:pt>
                <c:pt idx="715">
                  <c:v>43324.413576388892</c:v>
                </c:pt>
                <c:pt idx="716">
                  <c:v>43324.414965277778</c:v>
                </c:pt>
                <c:pt idx="717">
                  <c:v>43324.416354166664</c:v>
                </c:pt>
                <c:pt idx="718">
                  <c:v>43324.417743055557</c:v>
                </c:pt>
                <c:pt idx="719">
                  <c:v>43324.419131944444</c:v>
                </c:pt>
                <c:pt idx="720">
                  <c:v>43324.420520833337</c:v>
                </c:pt>
                <c:pt idx="721">
                  <c:v>43324.4219212963</c:v>
                </c:pt>
                <c:pt idx="722">
                  <c:v>43324.423310185186</c:v>
                </c:pt>
                <c:pt idx="723">
                  <c:v>43324.424699074072</c:v>
                </c:pt>
                <c:pt idx="724">
                  <c:v>43324.426087962966</c:v>
                </c:pt>
                <c:pt idx="725">
                  <c:v>43324.427476851852</c:v>
                </c:pt>
                <c:pt idx="726">
                  <c:v>43324.428877314815</c:v>
                </c:pt>
                <c:pt idx="727">
                  <c:v>43324.430266203701</c:v>
                </c:pt>
                <c:pt idx="728">
                  <c:v>43324.431655092594</c:v>
                </c:pt>
                <c:pt idx="729">
                  <c:v>43324.43304398148</c:v>
                </c:pt>
                <c:pt idx="730">
                  <c:v>43324.434432870374</c:v>
                </c:pt>
                <c:pt idx="731">
                  <c:v>43324.43582175926</c:v>
                </c:pt>
                <c:pt idx="732">
                  <c:v>43324.437222222223</c:v>
                </c:pt>
                <c:pt idx="733">
                  <c:v>43324.438611111109</c:v>
                </c:pt>
                <c:pt idx="734">
                  <c:v>43324.44</c:v>
                </c:pt>
                <c:pt idx="735">
                  <c:v>43324.441388888888</c:v>
                </c:pt>
                <c:pt idx="736">
                  <c:v>43324.442777777775</c:v>
                </c:pt>
                <c:pt idx="737">
                  <c:v>43324.444166666668</c:v>
                </c:pt>
                <c:pt idx="738">
                  <c:v>43324.445567129631</c:v>
                </c:pt>
                <c:pt idx="739">
                  <c:v>43324.446956018517</c:v>
                </c:pt>
                <c:pt idx="740">
                  <c:v>43324.448344907411</c:v>
                </c:pt>
                <c:pt idx="741">
                  <c:v>43324.449733796297</c:v>
                </c:pt>
                <c:pt idx="742">
                  <c:v>43324.451122685183</c:v>
                </c:pt>
                <c:pt idx="743">
                  <c:v>43324.452511574076</c:v>
                </c:pt>
                <c:pt idx="744">
                  <c:v>43324.453912037039</c:v>
                </c:pt>
                <c:pt idx="745">
                  <c:v>43324.455300925925</c:v>
                </c:pt>
                <c:pt idx="746">
                  <c:v>43324.456689814811</c:v>
                </c:pt>
                <c:pt idx="747">
                  <c:v>43324.458078703705</c:v>
                </c:pt>
                <c:pt idx="748">
                  <c:v>43324.459467592591</c:v>
                </c:pt>
                <c:pt idx="749">
                  <c:v>43324.460856481484</c:v>
                </c:pt>
                <c:pt idx="750">
                  <c:v>43324.462256944447</c:v>
                </c:pt>
                <c:pt idx="751">
                  <c:v>43324.463645833333</c:v>
                </c:pt>
                <c:pt idx="752">
                  <c:v>43324.46503472222</c:v>
                </c:pt>
                <c:pt idx="753">
                  <c:v>43324.466423611113</c:v>
                </c:pt>
                <c:pt idx="754">
                  <c:v>43324.467812499999</c:v>
                </c:pt>
                <c:pt idx="755">
                  <c:v>43324.469201388885</c:v>
                </c:pt>
                <c:pt idx="756">
                  <c:v>43324.470590277779</c:v>
                </c:pt>
                <c:pt idx="757">
                  <c:v>43324.471990740742</c:v>
                </c:pt>
                <c:pt idx="758">
                  <c:v>43324.473379629628</c:v>
                </c:pt>
                <c:pt idx="759">
                  <c:v>43324.474768518521</c:v>
                </c:pt>
                <c:pt idx="760">
                  <c:v>43324.476157407407</c:v>
                </c:pt>
                <c:pt idx="761">
                  <c:v>43324.477546296293</c:v>
                </c:pt>
                <c:pt idx="762">
                  <c:v>43324.478946759256</c:v>
                </c:pt>
                <c:pt idx="763">
                  <c:v>43324.48033564815</c:v>
                </c:pt>
                <c:pt idx="764">
                  <c:v>43324.481724537036</c:v>
                </c:pt>
                <c:pt idx="765">
                  <c:v>43324.483113425929</c:v>
                </c:pt>
                <c:pt idx="766">
                  <c:v>43324.484502314815</c:v>
                </c:pt>
                <c:pt idx="767">
                  <c:v>43324.485891203702</c:v>
                </c:pt>
                <c:pt idx="768">
                  <c:v>43324.487291666665</c:v>
                </c:pt>
                <c:pt idx="769">
                  <c:v>43324.488680555558</c:v>
                </c:pt>
                <c:pt idx="770">
                  <c:v>43324.490069444444</c:v>
                </c:pt>
                <c:pt idx="771">
                  <c:v>43324.49145833333</c:v>
                </c:pt>
                <c:pt idx="772">
                  <c:v>43324.492847222224</c:v>
                </c:pt>
                <c:pt idx="773">
                  <c:v>43324.494247685187</c:v>
                </c:pt>
                <c:pt idx="774">
                  <c:v>43324.495636574073</c:v>
                </c:pt>
                <c:pt idx="775">
                  <c:v>43324.497025462966</c:v>
                </c:pt>
                <c:pt idx="776">
                  <c:v>43324.498414351852</c:v>
                </c:pt>
                <c:pt idx="777">
                  <c:v>43324.499803240738</c:v>
                </c:pt>
                <c:pt idx="778">
                  <c:v>43324.501192129632</c:v>
                </c:pt>
                <c:pt idx="779">
                  <c:v>43324.502592592595</c:v>
                </c:pt>
                <c:pt idx="780">
                  <c:v>43324.503981481481</c:v>
                </c:pt>
                <c:pt idx="781">
                  <c:v>43324.505370370367</c:v>
                </c:pt>
                <c:pt idx="782">
                  <c:v>43324.50675925926</c:v>
                </c:pt>
                <c:pt idx="783">
                  <c:v>43324.508148148147</c:v>
                </c:pt>
                <c:pt idx="784">
                  <c:v>43324.509548611109</c:v>
                </c:pt>
                <c:pt idx="785">
                  <c:v>43324.510937500003</c:v>
                </c:pt>
                <c:pt idx="786">
                  <c:v>43324.512326388889</c:v>
                </c:pt>
                <c:pt idx="787">
                  <c:v>43324.513715277775</c:v>
                </c:pt>
                <c:pt idx="788">
                  <c:v>43324.515104166669</c:v>
                </c:pt>
                <c:pt idx="789">
                  <c:v>43324.516493055555</c:v>
                </c:pt>
                <c:pt idx="790">
                  <c:v>43324.517881944441</c:v>
                </c:pt>
                <c:pt idx="791">
                  <c:v>43324.519282407404</c:v>
                </c:pt>
                <c:pt idx="792">
                  <c:v>43324.520671296297</c:v>
                </c:pt>
                <c:pt idx="793">
                  <c:v>43324.522060185183</c:v>
                </c:pt>
                <c:pt idx="794">
                  <c:v>43324.523449074077</c:v>
                </c:pt>
                <c:pt idx="795">
                  <c:v>43324.524837962963</c:v>
                </c:pt>
                <c:pt idx="796">
                  <c:v>43324.526226851849</c:v>
                </c:pt>
                <c:pt idx="797">
                  <c:v>43324.527627314812</c:v>
                </c:pt>
                <c:pt idx="798">
                  <c:v>43324.529016203705</c:v>
                </c:pt>
                <c:pt idx="799">
                  <c:v>43324.530405092592</c:v>
                </c:pt>
                <c:pt idx="800">
                  <c:v>43324.531793981485</c:v>
                </c:pt>
                <c:pt idx="801">
                  <c:v>43324.533194444448</c:v>
                </c:pt>
                <c:pt idx="802">
                  <c:v>43324.534583333334</c:v>
                </c:pt>
                <c:pt idx="803">
                  <c:v>43324.53597222222</c:v>
                </c:pt>
                <c:pt idx="804">
                  <c:v>43324.537361111114</c:v>
                </c:pt>
                <c:pt idx="805">
                  <c:v>43324.53875</c:v>
                </c:pt>
                <c:pt idx="806">
                  <c:v>43324.540138888886</c:v>
                </c:pt>
                <c:pt idx="807">
                  <c:v>43324.541527777779</c:v>
                </c:pt>
                <c:pt idx="808">
                  <c:v>43324.542916666665</c:v>
                </c:pt>
                <c:pt idx="809">
                  <c:v>43324.544317129628</c:v>
                </c:pt>
                <c:pt idx="810">
                  <c:v>43324.545706018522</c:v>
                </c:pt>
                <c:pt idx="811">
                  <c:v>43324.547094907408</c:v>
                </c:pt>
                <c:pt idx="812">
                  <c:v>43324.548483796294</c:v>
                </c:pt>
                <c:pt idx="813">
                  <c:v>43324.549872685187</c:v>
                </c:pt>
                <c:pt idx="814">
                  <c:v>43324.551261574074</c:v>
                </c:pt>
                <c:pt idx="815">
                  <c:v>43324.552662037036</c:v>
                </c:pt>
                <c:pt idx="816">
                  <c:v>43324.554050925923</c:v>
                </c:pt>
                <c:pt idx="817">
                  <c:v>43324.555439814816</c:v>
                </c:pt>
                <c:pt idx="818">
                  <c:v>43324.556828703702</c:v>
                </c:pt>
                <c:pt idx="819">
                  <c:v>43324.558217592596</c:v>
                </c:pt>
                <c:pt idx="820">
                  <c:v>43324.559606481482</c:v>
                </c:pt>
                <c:pt idx="821">
                  <c:v>43324.561006944445</c:v>
                </c:pt>
                <c:pt idx="822">
                  <c:v>43324.562395833331</c:v>
                </c:pt>
                <c:pt idx="823">
                  <c:v>43324.563784722224</c:v>
                </c:pt>
                <c:pt idx="824">
                  <c:v>43324.56517361111</c:v>
                </c:pt>
                <c:pt idx="825">
                  <c:v>43324.566562499997</c:v>
                </c:pt>
                <c:pt idx="826">
                  <c:v>43324.56795138889</c:v>
                </c:pt>
                <c:pt idx="827">
                  <c:v>43324.569351851853</c:v>
                </c:pt>
                <c:pt idx="828">
                  <c:v>43324.570740740739</c:v>
                </c:pt>
                <c:pt idx="829">
                  <c:v>43324.572129629632</c:v>
                </c:pt>
                <c:pt idx="830">
                  <c:v>43324.573518518519</c:v>
                </c:pt>
                <c:pt idx="831">
                  <c:v>43324.574907407405</c:v>
                </c:pt>
                <c:pt idx="832">
                  <c:v>43324.576296296298</c:v>
                </c:pt>
                <c:pt idx="833">
                  <c:v>43324.577696759261</c:v>
                </c:pt>
                <c:pt idx="834">
                  <c:v>43324.579085648147</c:v>
                </c:pt>
                <c:pt idx="835">
                  <c:v>43324.580474537041</c:v>
                </c:pt>
                <c:pt idx="836">
                  <c:v>43324.581863425927</c:v>
                </c:pt>
                <c:pt idx="837">
                  <c:v>43324.583252314813</c:v>
                </c:pt>
                <c:pt idx="838">
                  <c:v>43324.584652777776</c:v>
                </c:pt>
                <c:pt idx="839">
                  <c:v>43324.586041666669</c:v>
                </c:pt>
                <c:pt idx="840">
                  <c:v>43324.587430555555</c:v>
                </c:pt>
                <c:pt idx="841">
                  <c:v>43324.588819444441</c:v>
                </c:pt>
                <c:pt idx="842">
                  <c:v>43324.590208333335</c:v>
                </c:pt>
                <c:pt idx="843">
                  <c:v>43324.591597222221</c:v>
                </c:pt>
                <c:pt idx="844">
                  <c:v>43324.592997685184</c:v>
                </c:pt>
                <c:pt idx="845">
                  <c:v>43324.594386574077</c:v>
                </c:pt>
                <c:pt idx="846">
                  <c:v>43324.595775462964</c:v>
                </c:pt>
                <c:pt idx="847">
                  <c:v>43324.59716435185</c:v>
                </c:pt>
                <c:pt idx="848">
                  <c:v>43324.598553240743</c:v>
                </c:pt>
                <c:pt idx="849">
                  <c:v>43324.599953703706</c:v>
                </c:pt>
                <c:pt idx="850">
                  <c:v>43324.601342592592</c:v>
                </c:pt>
                <c:pt idx="851">
                  <c:v>43324.602731481478</c:v>
                </c:pt>
                <c:pt idx="852">
                  <c:v>43324.604120370372</c:v>
                </c:pt>
                <c:pt idx="853">
                  <c:v>43324.605509259258</c:v>
                </c:pt>
                <c:pt idx="854">
                  <c:v>43324.606898148151</c:v>
                </c:pt>
                <c:pt idx="855">
                  <c:v>43324.608298611114</c:v>
                </c:pt>
                <c:pt idx="856">
                  <c:v>43324.6096875</c:v>
                </c:pt>
                <c:pt idx="857">
                  <c:v>43324.611076388886</c:v>
                </c:pt>
                <c:pt idx="858">
                  <c:v>43324.61246527778</c:v>
                </c:pt>
                <c:pt idx="859">
                  <c:v>43324.613854166666</c:v>
                </c:pt>
                <c:pt idx="860">
                  <c:v>43324.615243055552</c:v>
                </c:pt>
                <c:pt idx="861">
                  <c:v>43324.616643518515</c:v>
                </c:pt>
                <c:pt idx="862">
                  <c:v>43324.618032407408</c:v>
                </c:pt>
                <c:pt idx="863">
                  <c:v>43324.619421296295</c:v>
                </c:pt>
                <c:pt idx="864">
                  <c:v>43324.620810185188</c:v>
                </c:pt>
                <c:pt idx="865">
                  <c:v>43324.622199074074</c:v>
                </c:pt>
                <c:pt idx="866">
                  <c:v>43324.62358796296</c:v>
                </c:pt>
                <c:pt idx="867">
                  <c:v>43324.624988425923</c:v>
                </c:pt>
                <c:pt idx="868">
                  <c:v>43324.626377314817</c:v>
                </c:pt>
                <c:pt idx="869">
                  <c:v>43324.627766203703</c:v>
                </c:pt>
                <c:pt idx="870">
                  <c:v>43324.629155092596</c:v>
                </c:pt>
                <c:pt idx="871">
                  <c:v>43324.630543981482</c:v>
                </c:pt>
                <c:pt idx="872">
                  <c:v>43324.631932870368</c:v>
                </c:pt>
                <c:pt idx="873">
                  <c:v>43324.633333333331</c:v>
                </c:pt>
                <c:pt idx="874">
                  <c:v>43324.634722222225</c:v>
                </c:pt>
                <c:pt idx="875">
                  <c:v>43324.636111111111</c:v>
                </c:pt>
                <c:pt idx="876">
                  <c:v>43324.637499999997</c:v>
                </c:pt>
                <c:pt idx="877">
                  <c:v>43324.638888888891</c:v>
                </c:pt>
                <c:pt idx="878">
                  <c:v>43324.640277777777</c:v>
                </c:pt>
                <c:pt idx="879">
                  <c:v>43324.64167824074</c:v>
                </c:pt>
                <c:pt idx="880">
                  <c:v>43324.643067129633</c:v>
                </c:pt>
                <c:pt idx="881">
                  <c:v>43324.644456018519</c:v>
                </c:pt>
                <c:pt idx="882">
                  <c:v>43324.645844907405</c:v>
                </c:pt>
                <c:pt idx="883">
                  <c:v>43324.647233796299</c:v>
                </c:pt>
                <c:pt idx="884">
                  <c:v>43324.648634259262</c:v>
                </c:pt>
                <c:pt idx="885">
                  <c:v>43324.650023148148</c:v>
                </c:pt>
                <c:pt idx="886">
                  <c:v>43324.651412037034</c:v>
                </c:pt>
                <c:pt idx="887">
                  <c:v>43324.652800925927</c:v>
                </c:pt>
                <c:pt idx="888">
                  <c:v>43324.65421296296</c:v>
                </c:pt>
                <c:pt idx="889">
                  <c:v>43324.655578703707</c:v>
                </c:pt>
                <c:pt idx="890">
                  <c:v>43324.656967592593</c:v>
                </c:pt>
                <c:pt idx="891">
                  <c:v>43324.658368055556</c:v>
                </c:pt>
                <c:pt idx="892">
                  <c:v>43324.659756944442</c:v>
                </c:pt>
                <c:pt idx="893">
                  <c:v>43324.661145833335</c:v>
                </c:pt>
                <c:pt idx="894">
                  <c:v>43324.662534722222</c:v>
                </c:pt>
                <c:pt idx="895">
                  <c:v>43324.663935185185</c:v>
                </c:pt>
                <c:pt idx="896">
                  <c:v>43324.665312500001</c:v>
                </c:pt>
                <c:pt idx="897">
                  <c:v>43324.666712962964</c:v>
                </c:pt>
                <c:pt idx="898">
                  <c:v>43324.66810185185</c:v>
                </c:pt>
                <c:pt idx="899">
                  <c:v>43324.669490740744</c:v>
                </c:pt>
                <c:pt idx="900">
                  <c:v>43324.67087962963</c:v>
                </c:pt>
                <c:pt idx="901">
                  <c:v>43324.672268518516</c:v>
                </c:pt>
                <c:pt idx="902">
                  <c:v>43324.673657407409</c:v>
                </c:pt>
                <c:pt idx="903">
                  <c:v>43324.675057870372</c:v>
                </c:pt>
                <c:pt idx="904">
                  <c:v>43324.676458333335</c:v>
                </c:pt>
                <c:pt idx="905">
                  <c:v>43324.677835648145</c:v>
                </c:pt>
                <c:pt idx="906">
                  <c:v>43324.679282407407</c:v>
                </c:pt>
                <c:pt idx="907">
                  <c:v>43324.680671296293</c:v>
                </c:pt>
                <c:pt idx="908">
                  <c:v>43324.682060185187</c:v>
                </c:pt>
                <c:pt idx="909">
                  <c:v>43324.68346064815</c:v>
                </c:pt>
                <c:pt idx="910">
                  <c:v>43324.684849537036</c:v>
                </c:pt>
                <c:pt idx="911">
                  <c:v>43324.686238425929</c:v>
                </c:pt>
                <c:pt idx="912">
                  <c:v>43324.687627314815</c:v>
                </c:pt>
                <c:pt idx="913">
                  <c:v>43324.689027777778</c:v>
                </c:pt>
                <c:pt idx="914">
                  <c:v>43324.690416666665</c:v>
                </c:pt>
                <c:pt idx="915">
                  <c:v>43324.691805555558</c:v>
                </c:pt>
                <c:pt idx="916">
                  <c:v>43324.693194444444</c:v>
                </c:pt>
                <c:pt idx="917">
                  <c:v>43324.69458333333</c:v>
                </c:pt>
                <c:pt idx="918">
                  <c:v>43324.695972222224</c:v>
                </c:pt>
                <c:pt idx="919">
                  <c:v>43324.69736111111</c:v>
                </c:pt>
                <c:pt idx="920">
                  <c:v>43324.698761574073</c:v>
                </c:pt>
                <c:pt idx="921">
                  <c:v>43324.700150462966</c:v>
                </c:pt>
                <c:pt idx="922">
                  <c:v>43324.701539351852</c:v>
                </c:pt>
                <c:pt idx="923">
                  <c:v>43324.702928240738</c:v>
                </c:pt>
                <c:pt idx="924">
                  <c:v>43324.704317129632</c:v>
                </c:pt>
                <c:pt idx="925">
                  <c:v>43324.705717592595</c:v>
                </c:pt>
                <c:pt idx="926">
                  <c:v>43324.707106481481</c:v>
                </c:pt>
                <c:pt idx="927">
                  <c:v>43324.708495370367</c:v>
                </c:pt>
                <c:pt idx="928">
                  <c:v>43324.70988425926</c:v>
                </c:pt>
                <c:pt idx="929">
                  <c:v>43324.711273148147</c:v>
                </c:pt>
                <c:pt idx="930">
                  <c:v>43324.712673611109</c:v>
                </c:pt>
                <c:pt idx="931">
                  <c:v>43324.714062500003</c:v>
                </c:pt>
                <c:pt idx="932">
                  <c:v>43324.715451388889</c:v>
                </c:pt>
                <c:pt idx="933">
                  <c:v>43324.716840277775</c:v>
                </c:pt>
                <c:pt idx="934">
                  <c:v>43324.718229166669</c:v>
                </c:pt>
                <c:pt idx="935">
                  <c:v>43324.719618055555</c:v>
                </c:pt>
                <c:pt idx="936">
                  <c:v>43324.721006944441</c:v>
                </c:pt>
                <c:pt idx="937">
                  <c:v>43324.722407407404</c:v>
                </c:pt>
                <c:pt idx="938">
                  <c:v>43324.723796296297</c:v>
                </c:pt>
                <c:pt idx="939">
                  <c:v>43324.725185185183</c:v>
                </c:pt>
                <c:pt idx="940">
                  <c:v>43324.726574074077</c:v>
                </c:pt>
                <c:pt idx="941">
                  <c:v>43324.727962962963</c:v>
                </c:pt>
                <c:pt idx="942">
                  <c:v>43324.729351851849</c:v>
                </c:pt>
                <c:pt idx="943">
                  <c:v>43324.730752314812</c:v>
                </c:pt>
                <c:pt idx="944">
                  <c:v>43324.732141203705</c:v>
                </c:pt>
                <c:pt idx="945">
                  <c:v>43324.733530092592</c:v>
                </c:pt>
                <c:pt idx="946">
                  <c:v>43324.734918981485</c:v>
                </c:pt>
                <c:pt idx="947">
                  <c:v>43324.736307870371</c:v>
                </c:pt>
                <c:pt idx="948">
                  <c:v>43324.73778935185</c:v>
                </c:pt>
                <c:pt idx="949">
                  <c:v>43324.73909722222</c:v>
                </c:pt>
                <c:pt idx="950">
                  <c:v>43324.740486111114</c:v>
                </c:pt>
                <c:pt idx="951">
                  <c:v>43324.741875</c:v>
                </c:pt>
                <c:pt idx="952">
                  <c:v>43324.743263888886</c:v>
                </c:pt>
                <c:pt idx="953">
                  <c:v>43324.744652777779</c:v>
                </c:pt>
                <c:pt idx="954">
                  <c:v>43324.746041666665</c:v>
                </c:pt>
                <c:pt idx="955">
                  <c:v>43324.747442129628</c:v>
                </c:pt>
                <c:pt idx="956">
                  <c:v>43324.748831018522</c:v>
                </c:pt>
                <c:pt idx="957">
                  <c:v>43324.750219907408</c:v>
                </c:pt>
                <c:pt idx="958">
                  <c:v>43324.751608796294</c:v>
                </c:pt>
                <c:pt idx="959">
                  <c:v>43324.752997685187</c:v>
                </c:pt>
                <c:pt idx="960">
                  <c:v>43324.754386574074</c:v>
                </c:pt>
                <c:pt idx="961">
                  <c:v>43324.755787037036</c:v>
                </c:pt>
                <c:pt idx="962">
                  <c:v>43324.757175925923</c:v>
                </c:pt>
                <c:pt idx="963">
                  <c:v>43324.758564814816</c:v>
                </c:pt>
                <c:pt idx="964">
                  <c:v>43324.759953703702</c:v>
                </c:pt>
                <c:pt idx="965">
                  <c:v>43324.761342592596</c:v>
                </c:pt>
                <c:pt idx="966">
                  <c:v>43324.762743055559</c:v>
                </c:pt>
                <c:pt idx="967">
                  <c:v>43324.764131944445</c:v>
                </c:pt>
                <c:pt idx="968">
                  <c:v>43324.765520833331</c:v>
                </c:pt>
                <c:pt idx="969">
                  <c:v>43324.766921296294</c:v>
                </c:pt>
                <c:pt idx="970">
                  <c:v>43324.76829861111</c:v>
                </c:pt>
                <c:pt idx="971">
                  <c:v>43324.769687499997</c:v>
                </c:pt>
                <c:pt idx="972">
                  <c:v>43324.771087962959</c:v>
                </c:pt>
                <c:pt idx="973">
                  <c:v>43324.772476851853</c:v>
                </c:pt>
                <c:pt idx="974">
                  <c:v>43324.773865740739</c:v>
                </c:pt>
                <c:pt idx="975">
                  <c:v>43324.775254629632</c:v>
                </c:pt>
                <c:pt idx="976">
                  <c:v>43324.776643518519</c:v>
                </c:pt>
                <c:pt idx="977">
                  <c:v>43324.778032407405</c:v>
                </c:pt>
                <c:pt idx="978">
                  <c:v>43324.779432870368</c:v>
                </c:pt>
                <c:pt idx="979">
                  <c:v>43324.780821759261</c:v>
                </c:pt>
                <c:pt idx="980">
                  <c:v>43324.782210648147</c:v>
                </c:pt>
                <c:pt idx="981">
                  <c:v>43324.783599537041</c:v>
                </c:pt>
                <c:pt idx="982">
                  <c:v>43324.784988425927</c:v>
                </c:pt>
                <c:pt idx="983">
                  <c:v>43324.786377314813</c:v>
                </c:pt>
                <c:pt idx="984">
                  <c:v>43324.787777777776</c:v>
                </c:pt>
                <c:pt idx="985">
                  <c:v>43324.789166666669</c:v>
                </c:pt>
                <c:pt idx="986">
                  <c:v>43324.790555555555</c:v>
                </c:pt>
                <c:pt idx="987">
                  <c:v>43324.791944444441</c:v>
                </c:pt>
                <c:pt idx="988">
                  <c:v>43324.793333333335</c:v>
                </c:pt>
                <c:pt idx="989">
                  <c:v>43324.794722222221</c:v>
                </c:pt>
                <c:pt idx="990">
                  <c:v>43324.796122685184</c:v>
                </c:pt>
                <c:pt idx="991">
                  <c:v>43324.797511574077</c:v>
                </c:pt>
                <c:pt idx="992">
                  <c:v>43324.798900462964</c:v>
                </c:pt>
                <c:pt idx="993">
                  <c:v>43324.80028935185</c:v>
                </c:pt>
                <c:pt idx="994">
                  <c:v>43324.801678240743</c:v>
                </c:pt>
                <c:pt idx="995">
                  <c:v>43324.803078703706</c:v>
                </c:pt>
                <c:pt idx="996">
                  <c:v>43324.804467592592</c:v>
                </c:pt>
                <c:pt idx="997">
                  <c:v>43324.805856481478</c:v>
                </c:pt>
                <c:pt idx="998">
                  <c:v>43324.807256944441</c:v>
                </c:pt>
                <c:pt idx="999">
                  <c:v>43324.808634259258</c:v>
                </c:pt>
                <c:pt idx="1000">
                  <c:v>43324.810034722221</c:v>
                </c:pt>
                <c:pt idx="1001">
                  <c:v>43324.811423611114</c:v>
                </c:pt>
                <c:pt idx="1002">
                  <c:v>43324.8128125</c:v>
                </c:pt>
                <c:pt idx="1003">
                  <c:v>43324.814201388886</c:v>
                </c:pt>
                <c:pt idx="1004">
                  <c:v>43324.81559027778</c:v>
                </c:pt>
                <c:pt idx="1005">
                  <c:v>43324.816979166666</c:v>
                </c:pt>
                <c:pt idx="1006">
                  <c:v>43324.818368055552</c:v>
                </c:pt>
                <c:pt idx="1007">
                  <c:v>43324.819768518515</c:v>
                </c:pt>
                <c:pt idx="1008">
                  <c:v>43324.821157407408</c:v>
                </c:pt>
                <c:pt idx="1009">
                  <c:v>43324.822546296295</c:v>
                </c:pt>
                <c:pt idx="1010">
                  <c:v>43324.823935185188</c:v>
                </c:pt>
                <c:pt idx="1011">
                  <c:v>43324.825324074074</c:v>
                </c:pt>
                <c:pt idx="1012">
                  <c:v>43324.826736111114</c:v>
                </c:pt>
                <c:pt idx="1013">
                  <c:v>43324.828125</c:v>
                </c:pt>
                <c:pt idx="1014">
                  <c:v>43324.829525462963</c:v>
                </c:pt>
                <c:pt idx="1015">
                  <c:v>43324.830914351849</c:v>
                </c:pt>
                <c:pt idx="1016">
                  <c:v>43324.832303240742</c:v>
                </c:pt>
                <c:pt idx="1017">
                  <c:v>43324.833703703705</c:v>
                </c:pt>
                <c:pt idx="1018">
                  <c:v>43324.835092592592</c:v>
                </c:pt>
              </c:numCache>
            </c:numRef>
          </c:xVal>
          <c:yVal>
            <c:numRef>
              <c:f>'180808podkr'!$T$11:$T$1029</c:f>
              <c:numCache>
                <c:formatCode>General</c:formatCode>
                <c:ptCount val="10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-50</c:v>
                </c:pt>
                <c:pt idx="97">
                  <c:v>-50</c:v>
                </c:pt>
                <c:pt idx="98">
                  <c:v>-50</c:v>
                </c:pt>
                <c:pt idx="99">
                  <c:v>-50</c:v>
                </c:pt>
                <c:pt idx="100">
                  <c:v>-50</c:v>
                </c:pt>
                <c:pt idx="101">
                  <c:v>-50</c:v>
                </c:pt>
                <c:pt idx="102">
                  <c:v>-50</c:v>
                </c:pt>
                <c:pt idx="103">
                  <c:v>-50</c:v>
                </c:pt>
                <c:pt idx="104">
                  <c:v>-50</c:v>
                </c:pt>
                <c:pt idx="105">
                  <c:v>-50</c:v>
                </c:pt>
                <c:pt idx="106">
                  <c:v>-50</c:v>
                </c:pt>
                <c:pt idx="107">
                  <c:v>-50</c:v>
                </c:pt>
                <c:pt idx="108">
                  <c:v>-50</c:v>
                </c:pt>
                <c:pt idx="109">
                  <c:v>-50</c:v>
                </c:pt>
                <c:pt idx="110">
                  <c:v>-50</c:v>
                </c:pt>
                <c:pt idx="111">
                  <c:v>-50</c:v>
                </c:pt>
                <c:pt idx="112">
                  <c:v>-50</c:v>
                </c:pt>
                <c:pt idx="113">
                  <c:v>-50</c:v>
                </c:pt>
                <c:pt idx="114">
                  <c:v>-50</c:v>
                </c:pt>
                <c:pt idx="115">
                  <c:v>-50</c:v>
                </c:pt>
                <c:pt idx="116">
                  <c:v>-50</c:v>
                </c:pt>
                <c:pt idx="117">
                  <c:v>-50</c:v>
                </c:pt>
                <c:pt idx="118">
                  <c:v>-50</c:v>
                </c:pt>
                <c:pt idx="119">
                  <c:v>-50</c:v>
                </c:pt>
                <c:pt idx="120">
                  <c:v>-50</c:v>
                </c:pt>
                <c:pt idx="121">
                  <c:v>-50</c:v>
                </c:pt>
                <c:pt idx="122">
                  <c:v>-50</c:v>
                </c:pt>
                <c:pt idx="123">
                  <c:v>-50</c:v>
                </c:pt>
                <c:pt idx="124">
                  <c:v>-50</c:v>
                </c:pt>
                <c:pt idx="125">
                  <c:v>-50</c:v>
                </c:pt>
                <c:pt idx="126">
                  <c:v>-50</c:v>
                </c:pt>
                <c:pt idx="127">
                  <c:v>-50</c:v>
                </c:pt>
                <c:pt idx="128">
                  <c:v>-50</c:v>
                </c:pt>
                <c:pt idx="129">
                  <c:v>-50</c:v>
                </c:pt>
                <c:pt idx="130">
                  <c:v>-50</c:v>
                </c:pt>
                <c:pt idx="131">
                  <c:v>-50</c:v>
                </c:pt>
                <c:pt idx="132">
                  <c:v>-50</c:v>
                </c:pt>
                <c:pt idx="133">
                  <c:v>-50</c:v>
                </c:pt>
                <c:pt idx="134">
                  <c:v>-50</c:v>
                </c:pt>
                <c:pt idx="135">
                  <c:v>-50</c:v>
                </c:pt>
                <c:pt idx="136">
                  <c:v>-50</c:v>
                </c:pt>
                <c:pt idx="137">
                  <c:v>-50</c:v>
                </c:pt>
                <c:pt idx="138">
                  <c:v>-50</c:v>
                </c:pt>
                <c:pt idx="139">
                  <c:v>-50</c:v>
                </c:pt>
                <c:pt idx="140">
                  <c:v>-50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  <c:pt idx="744">
                  <c:v>20</c:v>
                </c:pt>
                <c:pt idx="745">
                  <c:v>20</c:v>
                </c:pt>
                <c:pt idx="746">
                  <c:v>20</c:v>
                </c:pt>
                <c:pt idx="747">
                  <c:v>20</c:v>
                </c:pt>
                <c:pt idx="748">
                  <c:v>20</c:v>
                </c:pt>
                <c:pt idx="749">
                  <c:v>20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8</c:v>
                </c:pt>
                <c:pt idx="758">
                  <c:v>8</c:v>
                </c:pt>
                <c:pt idx="759">
                  <c:v>8</c:v>
                </c:pt>
                <c:pt idx="760">
                  <c:v>8</c:v>
                </c:pt>
                <c:pt idx="761">
                  <c:v>8</c:v>
                </c:pt>
                <c:pt idx="762">
                  <c:v>8</c:v>
                </c:pt>
                <c:pt idx="763">
                  <c:v>8</c:v>
                </c:pt>
                <c:pt idx="764">
                  <c:v>8</c:v>
                </c:pt>
                <c:pt idx="765">
                  <c:v>8</c:v>
                </c:pt>
                <c:pt idx="766">
                  <c:v>8</c:v>
                </c:pt>
                <c:pt idx="767">
                  <c:v>8</c:v>
                </c:pt>
                <c:pt idx="768">
                  <c:v>8</c:v>
                </c:pt>
                <c:pt idx="769">
                  <c:v>8</c:v>
                </c:pt>
                <c:pt idx="770">
                  <c:v>8</c:v>
                </c:pt>
                <c:pt idx="771">
                  <c:v>8</c:v>
                </c:pt>
                <c:pt idx="772">
                  <c:v>8</c:v>
                </c:pt>
                <c:pt idx="773">
                  <c:v>8</c:v>
                </c:pt>
                <c:pt idx="774">
                  <c:v>8</c:v>
                </c:pt>
                <c:pt idx="775">
                  <c:v>8</c:v>
                </c:pt>
                <c:pt idx="776">
                  <c:v>8</c:v>
                </c:pt>
                <c:pt idx="777">
                  <c:v>8</c:v>
                </c:pt>
                <c:pt idx="778">
                  <c:v>8</c:v>
                </c:pt>
                <c:pt idx="779">
                  <c:v>8</c:v>
                </c:pt>
                <c:pt idx="780">
                  <c:v>8</c:v>
                </c:pt>
                <c:pt idx="781">
                  <c:v>8</c:v>
                </c:pt>
                <c:pt idx="782">
                  <c:v>8</c:v>
                </c:pt>
                <c:pt idx="783">
                  <c:v>8</c:v>
                </c:pt>
                <c:pt idx="784">
                  <c:v>8</c:v>
                </c:pt>
                <c:pt idx="785">
                  <c:v>8</c:v>
                </c:pt>
                <c:pt idx="786">
                  <c:v>8</c:v>
                </c:pt>
                <c:pt idx="787">
                  <c:v>8</c:v>
                </c:pt>
                <c:pt idx="788">
                  <c:v>8</c:v>
                </c:pt>
                <c:pt idx="789">
                  <c:v>8</c:v>
                </c:pt>
                <c:pt idx="790">
                  <c:v>8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8</c:v>
                </c:pt>
                <c:pt idx="795">
                  <c:v>8</c:v>
                </c:pt>
                <c:pt idx="796">
                  <c:v>8</c:v>
                </c:pt>
                <c:pt idx="797">
                  <c:v>8</c:v>
                </c:pt>
                <c:pt idx="798">
                  <c:v>8</c:v>
                </c:pt>
                <c:pt idx="799">
                  <c:v>8</c:v>
                </c:pt>
                <c:pt idx="800">
                  <c:v>8</c:v>
                </c:pt>
                <c:pt idx="801">
                  <c:v>8</c:v>
                </c:pt>
                <c:pt idx="802">
                  <c:v>8</c:v>
                </c:pt>
                <c:pt idx="803">
                  <c:v>8</c:v>
                </c:pt>
                <c:pt idx="804">
                  <c:v>8</c:v>
                </c:pt>
                <c:pt idx="805">
                  <c:v>8</c:v>
                </c:pt>
                <c:pt idx="806">
                  <c:v>8</c:v>
                </c:pt>
                <c:pt idx="807">
                  <c:v>8</c:v>
                </c:pt>
                <c:pt idx="808">
                  <c:v>8</c:v>
                </c:pt>
                <c:pt idx="809">
                  <c:v>8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8</c:v>
                </c:pt>
                <c:pt idx="816">
                  <c:v>8</c:v>
                </c:pt>
                <c:pt idx="817">
                  <c:v>8</c:v>
                </c:pt>
                <c:pt idx="818">
                  <c:v>8</c:v>
                </c:pt>
                <c:pt idx="819">
                  <c:v>8</c:v>
                </c:pt>
                <c:pt idx="820">
                  <c:v>8</c:v>
                </c:pt>
                <c:pt idx="821">
                  <c:v>8</c:v>
                </c:pt>
                <c:pt idx="822">
                  <c:v>8</c:v>
                </c:pt>
                <c:pt idx="823">
                  <c:v>8</c:v>
                </c:pt>
                <c:pt idx="824">
                  <c:v>8</c:v>
                </c:pt>
                <c:pt idx="825">
                  <c:v>8</c:v>
                </c:pt>
                <c:pt idx="826">
                  <c:v>8</c:v>
                </c:pt>
                <c:pt idx="827">
                  <c:v>8</c:v>
                </c:pt>
                <c:pt idx="828">
                  <c:v>8</c:v>
                </c:pt>
                <c:pt idx="829">
                  <c:v>8</c:v>
                </c:pt>
                <c:pt idx="830">
                  <c:v>8</c:v>
                </c:pt>
                <c:pt idx="831">
                  <c:v>8</c:v>
                </c:pt>
                <c:pt idx="832">
                  <c:v>8</c:v>
                </c:pt>
                <c:pt idx="833">
                  <c:v>8</c:v>
                </c:pt>
                <c:pt idx="834">
                  <c:v>8</c:v>
                </c:pt>
                <c:pt idx="835">
                  <c:v>8</c:v>
                </c:pt>
                <c:pt idx="836">
                  <c:v>8</c:v>
                </c:pt>
                <c:pt idx="837">
                  <c:v>8</c:v>
                </c:pt>
                <c:pt idx="838">
                  <c:v>8</c:v>
                </c:pt>
                <c:pt idx="839">
                  <c:v>8</c:v>
                </c:pt>
                <c:pt idx="840">
                  <c:v>8</c:v>
                </c:pt>
                <c:pt idx="841">
                  <c:v>8</c:v>
                </c:pt>
                <c:pt idx="842">
                  <c:v>8</c:v>
                </c:pt>
                <c:pt idx="843">
                  <c:v>8</c:v>
                </c:pt>
                <c:pt idx="844">
                  <c:v>8</c:v>
                </c:pt>
                <c:pt idx="845">
                  <c:v>8</c:v>
                </c:pt>
                <c:pt idx="846">
                  <c:v>8</c:v>
                </c:pt>
                <c:pt idx="847">
                  <c:v>8</c:v>
                </c:pt>
                <c:pt idx="848">
                  <c:v>8</c:v>
                </c:pt>
                <c:pt idx="849">
                  <c:v>8</c:v>
                </c:pt>
                <c:pt idx="850">
                  <c:v>8</c:v>
                </c:pt>
                <c:pt idx="851">
                  <c:v>8</c:v>
                </c:pt>
                <c:pt idx="852">
                  <c:v>8</c:v>
                </c:pt>
                <c:pt idx="853">
                  <c:v>8</c:v>
                </c:pt>
                <c:pt idx="854">
                  <c:v>8</c:v>
                </c:pt>
                <c:pt idx="855">
                  <c:v>8</c:v>
                </c:pt>
                <c:pt idx="856">
                  <c:v>8</c:v>
                </c:pt>
                <c:pt idx="857">
                  <c:v>8</c:v>
                </c:pt>
                <c:pt idx="858">
                  <c:v>8</c:v>
                </c:pt>
                <c:pt idx="859">
                  <c:v>8</c:v>
                </c:pt>
                <c:pt idx="860">
                  <c:v>8</c:v>
                </c:pt>
                <c:pt idx="861">
                  <c:v>8</c:v>
                </c:pt>
                <c:pt idx="862">
                  <c:v>8</c:v>
                </c:pt>
                <c:pt idx="863">
                  <c:v>8</c:v>
                </c:pt>
                <c:pt idx="864">
                  <c:v>8</c:v>
                </c:pt>
                <c:pt idx="865">
                  <c:v>8</c:v>
                </c:pt>
                <c:pt idx="866">
                  <c:v>8</c:v>
                </c:pt>
                <c:pt idx="867">
                  <c:v>8</c:v>
                </c:pt>
                <c:pt idx="868">
                  <c:v>8</c:v>
                </c:pt>
                <c:pt idx="869">
                  <c:v>8</c:v>
                </c:pt>
                <c:pt idx="870">
                  <c:v>8</c:v>
                </c:pt>
                <c:pt idx="871">
                  <c:v>8</c:v>
                </c:pt>
                <c:pt idx="872">
                  <c:v>8</c:v>
                </c:pt>
                <c:pt idx="873">
                  <c:v>8</c:v>
                </c:pt>
                <c:pt idx="874">
                  <c:v>8</c:v>
                </c:pt>
                <c:pt idx="875">
                  <c:v>8</c:v>
                </c:pt>
                <c:pt idx="876">
                  <c:v>8</c:v>
                </c:pt>
                <c:pt idx="877">
                  <c:v>8</c:v>
                </c:pt>
                <c:pt idx="878">
                  <c:v>8</c:v>
                </c:pt>
                <c:pt idx="879">
                  <c:v>8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</c:v>
                </c:pt>
                <c:pt idx="885">
                  <c:v>8</c:v>
                </c:pt>
                <c:pt idx="886">
                  <c:v>8</c:v>
                </c:pt>
                <c:pt idx="887">
                  <c:v>8</c:v>
                </c:pt>
                <c:pt idx="888">
                  <c:v>8</c:v>
                </c:pt>
                <c:pt idx="889">
                  <c:v>8</c:v>
                </c:pt>
                <c:pt idx="890">
                  <c:v>8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8</c:v>
                </c:pt>
                <c:pt idx="895">
                  <c:v>8</c:v>
                </c:pt>
                <c:pt idx="896">
                  <c:v>8</c:v>
                </c:pt>
                <c:pt idx="897">
                  <c:v>8</c:v>
                </c:pt>
                <c:pt idx="898">
                  <c:v>8</c:v>
                </c:pt>
                <c:pt idx="899">
                  <c:v>8</c:v>
                </c:pt>
                <c:pt idx="900">
                  <c:v>8</c:v>
                </c:pt>
                <c:pt idx="901">
                  <c:v>8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</c:numCache>
            </c:numRef>
          </c:yVal>
        </c:ser>
        <c:axId val="81438208"/>
        <c:axId val="81439744"/>
      </c:scatterChart>
      <c:valAx>
        <c:axId val="81438208"/>
        <c:scaling>
          <c:orientation val="minMax"/>
        </c:scaling>
        <c:axPos val="b"/>
        <c:majorGridlines/>
        <c:minorGridlines/>
        <c:numFmt formatCode="dd/mm/yyyy\ h:mm" sourceLinked="1"/>
        <c:tickLblPos val="nextTo"/>
        <c:txPr>
          <a:bodyPr rot="-1260000"/>
          <a:lstStyle/>
          <a:p>
            <a:pPr>
              <a:defRPr/>
            </a:pPr>
            <a:endParaRPr lang="cs-CZ"/>
          </a:p>
        </c:txPr>
        <c:crossAx val="81439744"/>
        <c:crosses val="autoZero"/>
        <c:crossBetween val="midCat"/>
        <c:majorUnit val="0.25"/>
        <c:minorUnit val="4.166700000000001E-2"/>
      </c:valAx>
      <c:valAx>
        <c:axId val="81439744"/>
        <c:scaling>
          <c:orientation val="minMax"/>
        </c:scaling>
        <c:axPos val="l"/>
        <c:majorGridlines/>
        <c:numFmt formatCode="General" sourceLinked="1"/>
        <c:tickLblPos val="nextTo"/>
        <c:crossAx val="81438208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'180808podkr'!$A$10:$A$1029</c:f>
              <c:numCache>
                <c:formatCode>dd/mm/yyyy\ h:mm</c:formatCode>
                <c:ptCount val="1020"/>
                <c:pt idx="0">
                  <c:v>43323.417638888888</c:v>
                </c:pt>
                <c:pt idx="1">
                  <c:v>43323.419039351851</c:v>
                </c:pt>
                <c:pt idx="2">
                  <c:v>43323.420428240737</c:v>
                </c:pt>
                <c:pt idx="3">
                  <c:v>43323.421817129631</c:v>
                </c:pt>
                <c:pt idx="4">
                  <c:v>43323.423206018517</c:v>
                </c:pt>
                <c:pt idx="5">
                  <c:v>43323.42459490741</c:v>
                </c:pt>
                <c:pt idx="6">
                  <c:v>43323.425995370373</c:v>
                </c:pt>
                <c:pt idx="7">
                  <c:v>43323.427384259259</c:v>
                </c:pt>
                <c:pt idx="8">
                  <c:v>43323.428773148145</c:v>
                </c:pt>
                <c:pt idx="9">
                  <c:v>43323.430162037039</c:v>
                </c:pt>
                <c:pt idx="10">
                  <c:v>43323.431550925925</c:v>
                </c:pt>
                <c:pt idx="11">
                  <c:v>43323.432939814818</c:v>
                </c:pt>
                <c:pt idx="12">
                  <c:v>43323.434328703705</c:v>
                </c:pt>
                <c:pt idx="13">
                  <c:v>43323.435729166667</c:v>
                </c:pt>
                <c:pt idx="14">
                  <c:v>43323.437118055554</c:v>
                </c:pt>
                <c:pt idx="15">
                  <c:v>43323.438506944447</c:v>
                </c:pt>
                <c:pt idx="16">
                  <c:v>43323.439895833333</c:v>
                </c:pt>
                <c:pt idx="17">
                  <c:v>43323.441284722219</c:v>
                </c:pt>
                <c:pt idx="18">
                  <c:v>43323.442673611113</c:v>
                </c:pt>
                <c:pt idx="19">
                  <c:v>43323.444074074076</c:v>
                </c:pt>
                <c:pt idx="20">
                  <c:v>43323.445462962962</c:v>
                </c:pt>
                <c:pt idx="21">
                  <c:v>43323.446851851855</c:v>
                </c:pt>
                <c:pt idx="22">
                  <c:v>43323.448240740741</c:v>
                </c:pt>
                <c:pt idx="23">
                  <c:v>43323.449629629627</c:v>
                </c:pt>
                <c:pt idx="24">
                  <c:v>43323.451018518521</c:v>
                </c:pt>
                <c:pt idx="25">
                  <c:v>43323.452418981484</c:v>
                </c:pt>
                <c:pt idx="26">
                  <c:v>43323.45380787037</c:v>
                </c:pt>
                <c:pt idx="27">
                  <c:v>43323.455196759256</c:v>
                </c:pt>
                <c:pt idx="28">
                  <c:v>43323.456585648149</c:v>
                </c:pt>
                <c:pt idx="29">
                  <c:v>43323.457974537036</c:v>
                </c:pt>
                <c:pt idx="30">
                  <c:v>43323.459363425929</c:v>
                </c:pt>
                <c:pt idx="31">
                  <c:v>43323.460763888892</c:v>
                </c:pt>
                <c:pt idx="32">
                  <c:v>43323.462152777778</c:v>
                </c:pt>
                <c:pt idx="33">
                  <c:v>43323.463541666664</c:v>
                </c:pt>
                <c:pt idx="34">
                  <c:v>43323.464930555558</c:v>
                </c:pt>
                <c:pt idx="35">
                  <c:v>43323.46634259259</c:v>
                </c:pt>
                <c:pt idx="36">
                  <c:v>43323.467719907407</c:v>
                </c:pt>
                <c:pt idx="37">
                  <c:v>43323.469108796293</c:v>
                </c:pt>
                <c:pt idx="38">
                  <c:v>43323.470497685186</c:v>
                </c:pt>
                <c:pt idx="39">
                  <c:v>43323.471886574072</c:v>
                </c:pt>
                <c:pt idx="40">
                  <c:v>43323.473275462966</c:v>
                </c:pt>
                <c:pt idx="41">
                  <c:v>43323.474664351852</c:v>
                </c:pt>
                <c:pt idx="42">
                  <c:v>43323.476064814815</c:v>
                </c:pt>
                <c:pt idx="43">
                  <c:v>43323.477453703701</c:v>
                </c:pt>
                <c:pt idx="44">
                  <c:v>43323.478842592594</c:v>
                </c:pt>
                <c:pt idx="45">
                  <c:v>43323.480231481481</c:v>
                </c:pt>
                <c:pt idx="46">
                  <c:v>43323.481620370374</c:v>
                </c:pt>
                <c:pt idx="47">
                  <c:v>43323.48300925926</c:v>
                </c:pt>
                <c:pt idx="48">
                  <c:v>43323.484409722223</c:v>
                </c:pt>
                <c:pt idx="49">
                  <c:v>43323.485798611109</c:v>
                </c:pt>
                <c:pt idx="50">
                  <c:v>43323.487187500003</c:v>
                </c:pt>
                <c:pt idx="51">
                  <c:v>43323.488576388889</c:v>
                </c:pt>
                <c:pt idx="52">
                  <c:v>43323.489965277775</c:v>
                </c:pt>
                <c:pt idx="53">
                  <c:v>43323.491354166668</c:v>
                </c:pt>
                <c:pt idx="54">
                  <c:v>43323.492754629631</c:v>
                </c:pt>
                <c:pt idx="55">
                  <c:v>43323.494143518517</c:v>
                </c:pt>
                <c:pt idx="56">
                  <c:v>43323.495532407411</c:v>
                </c:pt>
                <c:pt idx="57">
                  <c:v>43323.496921296297</c:v>
                </c:pt>
                <c:pt idx="58">
                  <c:v>43323.498310185183</c:v>
                </c:pt>
                <c:pt idx="59">
                  <c:v>43323.499699074076</c:v>
                </c:pt>
                <c:pt idx="60">
                  <c:v>43323.501099537039</c:v>
                </c:pt>
                <c:pt idx="61">
                  <c:v>43323.502488425926</c:v>
                </c:pt>
                <c:pt idx="62">
                  <c:v>43323.503877314812</c:v>
                </c:pt>
                <c:pt idx="63">
                  <c:v>43323.505266203705</c:v>
                </c:pt>
                <c:pt idx="64">
                  <c:v>43323.506655092591</c:v>
                </c:pt>
                <c:pt idx="65">
                  <c:v>43323.508043981485</c:v>
                </c:pt>
                <c:pt idx="66">
                  <c:v>43323.509444444448</c:v>
                </c:pt>
                <c:pt idx="67">
                  <c:v>43323.510833333334</c:v>
                </c:pt>
                <c:pt idx="68">
                  <c:v>43323.51222222222</c:v>
                </c:pt>
                <c:pt idx="69">
                  <c:v>43323.513611111113</c:v>
                </c:pt>
                <c:pt idx="70">
                  <c:v>43323.514999999999</c:v>
                </c:pt>
                <c:pt idx="71">
                  <c:v>43323.516388888886</c:v>
                </c:pt>
                <c:pt idx="72">
                  <c:v>43323.517789351848</c:v>
                </c:pt>
                <c:pt idx="73">
                  <c:v>43323.519178240742</c:v>
                </c:pt>
                <c:pt idx="74">
                  <c:v>43323.520567129628</c:v>
                </c:pt>
                <c:pt idx="75">
                  <c:v>43323.521956018521</c:v>
                </c:pt>
                <c:pt idx="76">
                  <c:v>43323.523344907408</c:v>
                </c:pt>
                <c:pt idx="77">
                  <c:v>43323.524733796294</c:v>
                </c:pt>
                <c:pt idx="78">
                  <c:v>43323.526134259257</c:v>
                </c:pt>
                <c:pt idx="79">
                  <c:v>43323.52752314815</c:v>
                </c:pt>
                <c:pt idx="80">
                  <c:v>43323.528912037036</c:v>
                </c:pt>
                <c:pt idx="81">
                  <c:v>43323.530300925922</c:v>
                </c:pt>
                <c:pt idx="82">
                  <c:v>43323.531689814816</c:v>
                </c:pt>
                <c:pt idx="83">
                  <c:v>43323.533078703702</c:v>
                </c:pt>
                <c:pt idx="84">
                  <c:v>43323.534479166665</c:v>
                </c:pt>
                <c:pt idx="85">
                  <c:v>43323.535868055558</c:v>
                </c:pt>
                <c:pt idx="86">
                  <c:v>43323.537256944444</c:v>
                </c:pt>
                <c:pt idx="87">
                  <c:v>43323.538645833331</c:v>
                </c:pt>
                <c:pt idx="88">
                  <c:v>43323.540034722224</c:v>
                </c:pt>
                <c:pt idx="89">
                  <c:v>43323.541435185187</c:v>
                </c:pt>
                <c:pt idx="90">
                  <c:v>43323.542824074073</c:v>
                </c:pt>
                <c:pt idx="91">
                  <c:v>43323.544212962966</c:v>
                </c:pt>
                <c:pt idx="92">
                  <c:v>43323.545601851853</c:v>
                </c:pt>
                <c:pt idx="93">
                  <c:v>43323.546990740739</c:v>
                </c:pt>
                <c:pt idx="94">
                  <c:v>43323.548379629632</c:v>
                </c:pt>
                <c:pt idx="95">
                  <c:v>43323.549768518518</c:v>
                </c:pt>
                <c:pt idx="96">
                  <c:v>43323.551168981481</c:v>
                </c:pt>
                <c:pt idx="97">
                  <c:v>43323.552557870367</c:v>
                </c:pt>
                <c:pt idx="98">
                  <c:v>43323.553946759261</c:v>
                </c:pt>
                <c:pt idx="99">
                  <c:v>43323.555335648147</c:v>
                </c:pt>
                <c:pt idx="100">
                  <c:v>43323.55672453704</c:v>
                </c:pt>
                <c:pt idx="101">
                  <c:v>43323.558125000003</c:v>
                </c:pt>
                <c:pt idx="102">
                  <c:v>43323.559513888889</c:v>
                </c:pt>
                <c:pt idx="103">
                  <c:v>43323.560902777775</c:v>
                </c:pt>
                <c:pt idx="104">
                  <c:v>43323.562291666669</c:v>
                </c:pt>
                <c:pt idx="105">
                  <c:v>43323.563680555555</c:v>
                </c:pt>
                <c:pt idx="106">
                  <c:v>43323.565069444441</c:v>
                </c:pt>
                <c:pt idx="107">
                  <c:v>43323.566469907404</c:v>
                </c:pt>
                <c:pt idx="108">
                  <c:v>43323.567858796298</c:v>
                </c:pt>
                <c:pt idx="109">
                  <c:v>43323.569247685184</c:v>
                </c:pt>
                <c:pt idx="110">
                  <c:v>43323.570636574077</c:v>
                </c:pt>
                <c:pt idx="111">
                  <c:v>43323.572025462963</c:v>
                </c:pt>
                <c:pt idx="112">
                  <c:v>43323.573414351849</c:v>
                </c:pt>
                <c:pt idx="113">
                  <c:v>43323.574814814812</c:v>
                </c:pt>
                <c:pt idx="114">
                  <c:v>43323.576203703706</c:v>
                </c:pt>
                <c:pt idx="115">
                  <c:v>43323.577592592592</c:v>
                </c:pt>
                <c:pt idx="116">
                  <c:v>43323.578981481478</c:v>
                </c:pt>
                <c:pt idx="117">
                  <c:v>43323.580370370371</c:v>
                </c:pt>
                <c:pt idx="118">
                  <c:v>43323.581770833334</c:v>
                </c:pt>
                <c:pt idx="119">
                  <c:v>43323.58315972222</c:v>
                </c:pt>
                <c:pt idx="120">
                  <c:v>43323.584548611114</c:v>
                </c:pt>
                <c:pt idx="121">
                  <c:v>43323.5859375</c:v>
                </c:pt>
                <c:pt idx="122">
                  <c:v>43323.587326388886</c:v>
                </c:pt>
                <c:pt idx="123">
                  <c:v>43323.58871527778</c:v>
                </c:pt>
                <c:pt idx="124">
                  <c:v>43323.590115740742</c:v>
                </c:pt>
                <c:pt idx="125">
                  <c:v>43323.591504629629</c:v>
                </c:pt>
                <c:pt idx="126">
                  <c:v>43323.592893518522</c:v>
                </c:pt>
                <c:pt idx="127">
                  <c:v>43323.594282407408</c:v>
                </c:pt>
                <c:pt idx="128">
                  <c:v>43323.595671296294</c:v>
                </c:pt>
                <c:pt idx="129">
                  <c:v>43323.597060185188</c:v>
                </c:pt>
                <c:pt idx="130">
                  <c:v>43323.598460648151</c:v>
                </c:pt>
                <c:pt idx="131">
                  <c:v>43323.599849537037</c:v>
                </c:pt>
                <c:pt idx="132">
                  <c:v>43323.601238425923</c:v>
                </c:pt>
                <c:pt idx="133">
                  <c:v>43323.602627314816</c:v>
                </c:pt>
                <c:pt idx="134">
                  <c:v>43323.604016203702</c:v>
                </c:pt>
                <c:pt idx="135">
                  <c:v>43323.605405092596</c:v>
                </c:pt>
                <c:pt idx="136">
                  <c:v>43323.606805555559</c:v>
                </c:pt>
                <c:pt idx="137">
                  <c:v>43323.608194444445</c:v>
                </c:pt>
                <c:pt idx="138">
                  <c:v>43323.609583333331</c:v>
                </c:pt>
                <c:pt idx="139">
                  <c:v>43323.610972222225</c:v>
                </c:pt>
                <c:pt idx="140">
                  <c:v>43323.612361111111</c:v>
                </c:pt>
                <c:pt idx="141">
                  <c:v>43323.613749999997</c:v>
                </c:pt>
                <c:pt idx="142">
                  <c:v>43323.61515046296</c:v>
                </c:pt>
                <c:pt idx="143">
                  <c:v>43323.616539351853</c:v>
                </c:pt>
                <c:pt idx="144">
                  <c:v>43323.617928240739</c:v>
                </c:pt>
                <c:pt idx="145">
                  <c:v>43323.619317129633</c:v>
                </c:pt>
                <c:pt idx="146">
                  <c:v>43323.620706018519</c:v>
                </c:pt>
                <c:pt idx="147">
                  <c:v>43323.622106481482</c:v>
                </c:pt>
                <c:pt idx="148">
                  <c:v>43323.623495370368</c:v>
                </c:pt>
                <c:pt idx="149">
                  <c:v>43323.624884259261</c:v>
                </c:pt>
                <c:pt idx="150">
                  <c:v>43323.626273148147</c:v>
                </c:pt>
                <c:pt idx="151">
                  <c:v>43323.627662037034</c:v>
                </c:pt>
                <c:pt idx="152">
                  <c:v>43323.629062499997</c:v>
                </c:pt>
                <c:pt idx="153">
                  <c:v>43323.630462962959</c:v>
                </c:pt>
                <c:pt idx="154">
                  <c:v>43323.631851851853</c:v>
                </c:pt>
                <c:pt idx="155">
                  <c:v>43323.633240740739</c:v>
                </c:pt>
                <c:pt idx="156">
                  <c:v>43323.634629629632</c:v>
                </c:pt>
                <c:pt idx="157">
                  <c:v>43323.636018518519</c:v>
                </c:pt>
                <c:pt idx="158">
                  <c:v>43323.637407407405</c:v>
                </c:pt>
                <c:pt idx="159">
                  <c:v>43323.638807870368</c:v>
                </c:pt>
                <c:pt idx="160">
                  <c:v>43323.640196759261</c:v>
                </c:pt>
                <c:pt idx="161">
                  <c:v>43323.641585648147</c:v>
                </c:pt>
                <c:pt idx="162">
                  <c:v>43323.642974537041</c:v>
                </c:pt>
                <c:pt idx="163">
                  <c:v>43323.644363425927</c:v>
                </c:pt>
                <c:pt idx="164">
                  <c:v>43323.645752314813</c:v>
                </c:pt>
                <c:pt idx="165">
                  <c:v>43323.647152777776</c:v>
                </c:pt>
                <c:pt idx="166">
                  <c:v>43323.648541666669</c:v>
                </c:pt>
                <c:pt idx="167">
                  <c:v>43323.649930555555</c:v>
                </c:pt>
                <c:pt idx="168">
                  <c:v>43323.651319444441</c:v>
                </c:pt>
                <c:pt idx="169">
                  <c:v>43323.652708333335</c:v>
                </c:pt>
                <c:pt idx="170">
                  <c:v>43323.654097222221</c:v>
                </c:pt>
                <c:pt idx="171">
                  <c:v>43323.655497685184</c:v>
                </c:pt>
                <c:pt idx="172">
                  <c:v>43323.656886574077</c:v>
                </c:pt>
                <c:pt idx="173">
                  <c:v>43323.658275462964</c:v>
                </c:pt>
                <c:pt idx="174">
                  <c:v>43323.65966435185</c:v>
                </c:pt>
                <c:pt idx="175">
                  <c:v>43323.661053240743</c:v>
                </c:pt>
                <c:pt idx="176">
                  <c:v>43323.662442129629</c:v>
                </c:pt>
                <c:pt idx="177">
                  <c:v>43323.663842592592</c:v>
                </c:pt>
                <c:pt idx="178">
                  <c:v>43323.665231481478</c:v>
                </c:pt>
                <c:pt idx="179">
                  <c:v>43323.666620370372</c:v>
                </c:pt>
                <c:pt idx="180">
                  <c:v>43323.668009259258</c:v>
                </c:pt>
                <c:pt idx="181">
                  <c:v>43323.669398148151</c:v>
                </c:pt>
                <c:pt idx="182">
                  <c:v>43323.670787037037</c:v>
                </c:pt>
                <c:pt idx="183">
                  <c:v>43323.6721875</c:v>
                </c:pt>
                <c:pt idx="184">
                  <c:v>43323.673576388886</c:v>
                </c:pt>
                <c:pt idx="185">
                  <c:v>43323.67496527778</c:v>
                </c:pt>
                <c:pt idx="186">
                  <c:v>43323.676354166666</c:v>
                </c:pt>
                <c:pt idx="187">
                  <c:v>43323.677743055552</c:v>
                </c:pt>
                <c:pt idx="188">
                  <c:v>43323.679143518515</c:v>
                </c:pt>
                <c:pt idx="189">
                  <c:v>43323.680532407408</c:v>
                </c:pt>
                <c:pt idx="190">
                  <c:v>43323.681921296295</c:v>
                </c:pt>
                <c:pt idx="191">
                  <c:v>43323.683310185188</c:v>
                </c:pt>
                <c:pt idx="192">
                  <c:v>43323.684699074074</c:v>
                </c:pt>
                <c:pt idx="193">
                  <c:v>43323.68608796296</c:v>
                </c:pt>
                <c:pt idx="194">
                  <c:v>43323.687488425923</c:v>
                </c:pt>
                <c:pt idx="195">
                  <c:v>43323.688877314817</c:v>
                </c:pt>
                <c:pt idx="196">
                  <c:v>43323.690266203703</c:v>
                </c:pt>
                <c:pt idx="197">
                  <c:v>43323.691655092596</c:v>
                </c:pt>
                <c:pt idx="198">
                  <c:v>43323.693043981482</c:v>
                </c:pt>
                <c:pt idx="199">
                  <c:v>43323.694444444445</c:v>
                </c:pt>
                <c:pt idx="200">
                  <c:v>43323.695833333331</c:v>
                </c:pt>
                <c:pt idx="201">
                  <c:v>43323.697222222225</c:v>
                </c:pt>
                <c:pt idx="202">
                  <c:v>43323.698611111111</c:v>
                </c:pt>
                <c:pt idx="203">
                  <c:v>43323.7</c:v>
                </c:pt>
                <c:pt idx="204">
                  <c:v>43323.701388888891</c:v>
                </c:pt>
                <c:pt idx="205">
                  <c:v>43323.702777777777</c:v>
                </c:pt>
                <c:pt idx="206">
                  <c:v>43323.70417824074</c:v>
                </c:pt>
                <c:pt idx="207">
                  <c:v>43323.705567129633</c:v>
                </c:pt>
                <c:pt idx="208">
                  <c:v>43323.706956018519</c:v>
                </c:pt>
                <c:pt idx="209">
                  <c:v>43323.708344907405</c:v>
                </c:pt>
                <c:pt idx="210">
                  <c:v>43323.709733796299</c:v>
                </c:pt>
                <c:pt idx="211">
                  <c:v>43323.711122685185</c:v>
                </c:pt>
                <c:pt idx="212">
                  <c:v>43323.712523148148</c:v>
                </c:pt>
                <c:pt idx="213">
                  <c:v>43323.713912037034</c:v>
                </c:pt>
                <c:pt idx="214">
                  <c:v>43323.715300925927</c:v>
                </c:pt>
                <c:pt idx="215">
                  <c:v>43323.71670138889</c:v>
                </c:pt>
                <c:pt idx="216">
                  <c:v>43323.718136574076</c:v>
                </c:pt>
                <c:pt idx="217">
                  <c:v>43323.719537037039</c:v>
                </c:pt>
                <c:pt idx="218">
                  <c:v>43323.720925925925</c:v>
                </c:pt>
                <c:pt idx="219">
                  <c:v>43323.722314814811</c:v>
                </c:pt>
                <c:pt idx="220">
                  <c:v>43323.723703703705</c:v>
                </c:pt>
                <c:pt idx="221">
                  <c:v>43323.725092592591</c:v>
                </c:pt>
                <c:pt idx="222">
                  <c:v>43323.726481481484</c:v>
                </c:pt>
                <c:pt idx="223">
                  <c:v>43323.727881944447</c:v>
                </c:pt>
                <c:pt idx="224">
                  <c:v>43323.729270833333</c:v>
                </c:pt>
                <c:pt idx="225">
                  <c:v>43323.73065972222</c:v>
                </c:pt>
                <c:pt idx="226">
                  <c:v>43323.732048611113</c:v>
                </c:pt>
                <c:pt idx="227">
                  <c:v>43323.733437499999</c:v>
                </c:pt>
                <c:pt idx="228">
                  <c:v>43323.734837962962</c:v>
                </c:pt>
                <c:pt idx="229">
                  <c:v>43323.736226851855</c:v>
                </c:pt>
                <c:pt idx="230">
                  <c:v>43323.737615740742</c:v>
                </c:pt>
                <c:pt idx="231">
                  <c:v>43323.739004629628</c:v>
                </c:pt>
                <c:pt idx="232">
                  <c:v>43323.740393518521</c:v>
                </c:pt>
                <c:pt idx="233">
                  <c:v>43323.741782407407</c:v>
                </c:pt>
                <c:pt idx="234">
                  <c:v>43323.74318287037</c:v>
                </c:pt>
                <c:pt idx="235">
                  <c:v>43323.744571759256</c:v>
                </c:pt>
                <c:pt idx="236">
                  <c:v>43323.74596064815</c:v>
                </c:pt>
                <c:pt idx="237">
                  <c:v>43323.747349537036</c:v>
                </c:pt>
                <c:pt idx="238">
                  <c:v>43323.748738425929</c:v>
                </c:pt>
                <c:pt idx="239">
                  <c:v>43323.750127314815</c:v>
                </c:pt>
                <c:pt idx="240">
                  <c:v>43323.751527777778</c:v>
                </c:pt>
                <c:pt idx="241">
                  <c:v>43323.752916666665</c:v>
                </c:pt>
                <c:pt idx="242">
                  <c:v>43323.754305555558</c:v>
                </c:pt>
                <c:pt idx="243">
                  <c:v>43323.755694444444</c:v>
                </c:pt>
                <c:pt idx="244">
                  <c:v>43323.75708333333</c:v>
                </c:pt>
                <c:pt idx="245">
                  <c:v>43323.758472222224</c:v>
                </c:pt>
                <c:pt idx="246">
                  <c:v>43323.759872685187</c:v>
                </c:pt>
                <c:pt idx="247">
                  <c:v>43323.761261574073</c:v>
                </c:pt>
                <c:pt idx="248">
                  <c:v>43323.762650462966</c:v>
                </c:pt>
                <c:pt idx="249">
                  <c:v>43323.764050925929</c:v>
                </c:pt>
                <c:pt idx="250">
                  <c:v>43323.765428240738</c:v>
                </c:pt>
                <c:pt idx="251">
                  <c:v>43323.766828703701</c:v>
                </c:pt>
                <c:pt idx="252">
                  <c:v>43323.768217592595</c:v>
                </c:pt>
                <c:pt idx="253">
                  <c:v>43323.769606481481</c:v>
                </c:pt>
                <c:pt idx="254">
                  <c:v>43323.770995370367</c:v>
                </c:pt>
                <c:pt idx="255">
                  <c:v>43323.77238425926</c:v>
                </c:pt>
                <c:pt idx="256">
                  <c:v>43323.773773148147</c:v>
                </c:pt>
                <c:pt idx="257">
                  <c:v>43323.775173611109</c:v>
                </c:pt>
                <c:pt idx="258">
                  <c:v>43323.776562500003</c:v>
                </c:pt>
                <c:pt idx="259">
                  <c:v>43323.777951388889</c:v>
                </c:pt>
                <c:pt idx="260">
                  <c:v>43323.779340277775</c:v>
                </c:pt>
                <c:pt idx="261">
                  <c:v>43323.780729166669</c:v>
                </c:pt>
                <c:pt idx="262">
                  <c:v>43323.782118055555</c:v>
                </c:pt>
                <c:pt idx="263">
                  <c:v>43323.783518518518</c:v>
                </c:pt>
                <c:pt idx="264">
                  <c:v>43323.784907407404</c:v>
                </c:pt>
                <c:pt idx="265">
                  <c:v>43323.786296296297</c:v>
                </c:pt>
                <c:pt idx="266">
                  <c:v>43323.787685185183</c:v>
                </c:pt>
                <c:pt idx="267">
                  <c:v>43323.789074074077</c:v>
                </c:pt>
                <c:pt idx="268">
                  <c:v>43323.790462962963</c:v>
                </c:pt>
                <c:pt idx="269">
                  <c:v>43323.791863425926</c:v>
                </c:pt>
                <c:pt idx="270">
                  <c:v>43323.793252314812</c:v>
                </c:pt>
                <c:pt idx="271">
                  <c:v>43323.794641203705</c:v>
                </c:pt>
                <c:pt idx="272">
                  <c:v>43323.796030092592</c:v>
                </c:pt>
                <c:pt idx="273">
                  <c:v>43323.797418981485</c:v>
                </c:pt>
                <c:pt idx="274">
                  <c:v>43323.798807870371</c:v>
                </c:pt>
                <c:pt idx="275">
                  <c:v>43323.800208333334</c:v>
                </c:pt>
                <c:pt idx="276">
                  <c:v>43323.80159722222</c:v>
                </c:pt>
                <c:pt idx="277">
                  <c:v>43323.802986111114</c:v>
                </c:pt>
                <c:pt idx="278">
                  <c:v>43323.804375</c:v>
                </c:pt>
                <c:pt idx="279">
                  <c:v>43323.805763888886</c:v>
                </c:pt>
                <c:pt idx="280">
                  <c:v>43323.807152777779</c:v>
                </c:pt>
                <c:pt idx="281">
                  <c:v>43323.808553240742</c:v>
                </c:pt>
                <c:pt idx="282">
                  <c:v>43323.809942129628</c:v>
                </c:pt>
                <c:pt idx="283">
                  <c:v>43323.811331018522</c:v>
                </c:pt>
                <c:pt idx="284">
                  <c:v>43323.812731481485</c:v>
                </c:pt>
                <c:pt idx="285">
                  <c:v>43323.814120370371</c:v>
                </c:pt>
                <c:pt idx="286">
                  <c:v>43323.815509259257</c:v>
                </c:pt>
                <c:pt idx="287">
                  <c:v>43323.81690972222</c:v>
                </c:pt>
                <c:pt idx="288">
                  <c:v>43323.818298611113</c:v>
                </c:pt>
                <c:pt idx="289">
                  <c:v>43323.819687499999</c:v>
                </c:pt>
                <c:pt idx="290">
                  <c:v>43323.821087962962</c:v>
                </c:pt>
                <c:pt idx="291">
                  <c:v>43323.822465277779</c:v>
                </c:pt>
                <c:pt idx="292">
                  <c:v>43323.823865740742</c:v>
                </c:pt>
                <c:pt idx="293">
                  <c:v>43323.825254629628</c:v>
                </c:pt>
                <c:pt idx="294">
                  <c:v>43323.826643518521</c:v>
                </c:pt>
                <c:pt idx="295">
                  <c:v>43323.828032407408</c:v>
                </c:pt>
                <c:pt idx="296">
                  <c:v>43323.829421296294</c:v>
                </c:pt>
                <c:pt idx="297">
                  <c:v>43323.830821759257</c:v>
                </c:pt>
                <c:pt idx="298">
                  <c:v>43323.83221064815</c:v>
                </c:pt>
                <c:pt idx="299">
                  <c:v>43323.833599537036</c:v>
                </c:pt>
                <c:pt idx="300">
                  <c:v>43323.834988425922</c:v>
                </c:pt>
                <c:pt idx="301">
                  <c:v>43323.836377314816</c:v>
                </c:pt>
                <c:pt idx="302">
                  <c:v>43323.837766203702</c:v>
                </c:pt>
                <c:pt idx="303">
                  <c:v>43323.839166666665</c:v>
                </c:pt>
                <c:pt idx="304">
                  <c:v>43323.840555555558</c:v>
                </c:pt>
                <c:pt idx="305">
                  <c:v>43323.841944444444</c:v>
                </c:pt>
                <c:pt idx="306">
                  <c:v>43323.843333333331</c:v>
                </c:pt>
                <c:pt idx="307">
                  <c:v>43323.844722222224</c:v>
                </c:pt>
                <c:pt idx="308">
                  <c:v>43323.84611111111</c:v>
                </c:pt>
                <c:pt idx="309">
                  <c:v>43323.847511574073</c:v>
                </c:pt>
                <c:pt idx="310">
                  <c:v>43323.848900462966</c:v>
                </c:pt>
                <c:pt idx="311">
                  <c:v>43323.850289351853</c:v>
                </c:pt>
                <c:pt idx="312">
                  <c:v>43323.851678240739</c:v>
                </c:pt>
                <c:pt idx="313">
                  <c:v>43323.853067129632</c:v>
                </c:pt>
                <c:pt idx="314">
                  <c:v>43323.854456018518</c:v>
                </c:pt>
                <c:pt idx="315">
                  <c:v>43323.855856481481</c:v>
                </c:pt>
                <c:pt idx="316">
                  <c:v>43323.857245370367</c:v>
                </c:pt>
                <c:pt idx="317">
                  <c:v>43323.858634259261</c:v>
                </c:pt>
                <c:pt idx="318">
                  <c:v>43323.860023148147</c:v>
                </c:pt>
                <c:pt idx="319">
                  <c:v>43323.86141203704</c:v>
                </c:pt>
                <c:pt idx="320">
                  <c:v>43323.862800925926</c:v>
                </c:pt>
                <c:pt idx="321">
                  <c:v>43323.864201388889</c:v>
                </c:pt>
                <c:pt idx="322">
                  <c:v>43323.865590277775</c:v>
                </c:pt>
                <c:pt idx="323">
                  <c:v>43323.866979166669</c:v>
                </c:pt>
                <c:pt idx="324">
                  <c:v>43323.868368055555</c:v>
                </c:pt>
                <c:pt idx="325">
                  <c:v>43323.869756944441</c:v>
                </c:pt>
                <c:pt idx="326">
                  <c:v>43323.871145833335</c:v>
                </c:pt>
                <c:pt idx="327">
                  <c:v>43323.872546296298</c:v>
                </c:pt>
                <c:pt idx="328">
                  <c:v>43323.873935185184</c:v>
                </c:pt>
                <c:pt idx="329">
                  <c:v>43323.875324074077</c:v>
                </c:pt>
                <c:pt idx="330">
                  <c:v>43323.876712962963</c:v>
                </c:pt>
                <c:pt idx="331">
                  <c:v>43323.878101851849</c:v>
                </c:pt>
                <c:pt idx="332">
                  <c:v>43323.879502314812</c:v>
                </c:pt>
                <c:pt idx="333">
                  <c:v>43323.880891203706</c:v>
                </c:pt>
                <c:pt idx="334">
                  <c:v>43323.882280092592</c:v>
                </c:pt>
                <c:pt idx="335">
                  <c:v>43323.883668981478</c:v>
                </c:pt>
                <c:pt idx="336">
                  <c:v>43323.885057870371</c:v>
                </c:pt>
                <c:pt idx="337">
                  <c:v>43323.886446759258</c:v>
                </c:pt>
                <c:pt idx="338">
                  <c:v>43323.88784722222</c:v>
                </c:pt>
                <c:pt idx="339">
                  <c:v>43323.889236111114</c:v>
                </c:pt>
                <c:pt idx="340">
                  <c:v>43323.890625</c:v>
                </c:pt>
                <c:pt idx="341">
                  <c:v>43323.892013888886</c:v>
                </c:pt>
                <c:pt idx="342">
                  <c:v>43323.89340277778</c:v>
                </c:pt>
                <c:pt idx="343">
                  <c:v>43323.894791666666</c:v>
                </c:pt>
                <c:pt idx="344">
                  <c:v>43323.896192129629</c:v>
                </c:pt>
                <c:pt idx="345">
                  <c:v>43323.897581018522</c:v>
                </c:pt>
                <c:pt idx="346">
                  <c:v>43323.898969907408</c:v>
                </c:pt>
                <c:pt idx="347">
                  <c:v>43323.900358796294</c:v>
                </c:pt>
                <c:pt idx="348">
                  <c:v>43323.901747685188</c:v>
                </c:pt>
                <c:pt idx="349">
                  <c:v>43323.903136574074</c:v>
                </c:pt>
                <c:pt idx="350">
                  <c:v>43323.904537037037</c:v>
                </c:pt>
                <c:pt idx="351">
                  <c:v>43323.905925925923</c:v>
                </c:pt>
                <c:pt idx="352">
                  <c:v>43323.907314814816</c:v>
                </c:pt>
                <c:pt idx="353">
                  <c:v>43323.908703703702</c:v>
                </c:pt>
                <c:pt idx="354">
                  <c:v>43323.910092592596</c:v>
                </c:pt>
                <c:pt idx="355">
                  <c:v>43323.911481481482</c:v>
                </c:pt>
                <c:pt idx="356">
                  <c:v>43323.912881944445</c:v>
                </c:pt>
                <c:pt idx="357">
                  <c:v>43323.914270833331</c:v>
                </c:pt>
                <c:pt idx="358">
                  <c:v>43323.915659722225</c:v>
                </c:pt>
                <c:pt idx="359">
                  <c:v>43323.917048611111</c:v>
                </c:pt>
                <c:pt idx="360">
                  <c:v>43323.918437499997</c:v>
                </c:pt>
                <c:pt idx="361">
                  <c:v>43323.91982638889</c:v>
                </c:pt>
                <c:pt idx="362">
                  <c:v>43323.921215277776</c:v>
                </c:pt>
                <c:pt idx="363">
                  <c:v>43323.922615740739</c:v>
                </c:pt>
                <c:pt idx="364">
                  <c:v>43323.924004629633</c:v>
                </c:pt>
                <c:pt idx="365">
                  <c:v>43323.925393518519</c:v>
                </c:pt>
                <c:pt idx="366">
                  <c:v>43323.926782407405</c:v>
                </c:pt>
                <c:pt idx="367">
                  <c:v>43323.928171296298</c:v>
                </c:pt>
                <c:pt idx="368">
                  <c:v>43323.929560185185</c:v>
                </c:pt>
                <c:pt idx="369">
                  <c:v>43323.930960648147</c:v>
                </c:pt>
                <c:pt idx="370">
                  <c:v>43323.932349537034</c:v>
                </c:pt>
                <c:pt idx="371">
                  <c:v>43323.933738425927</c:v>
                </c:pt>
                <c:pt idx="372">
                  <c:v>43323.935127314813</c:v>
                </c:pt>
                <c:pt idx="373">
                  <c:v>43323.936516203707</c:v>
                </c:pt>
                <c:pt idx="374">
                  <c:v>43323.937916666669</c:v>
                </c:pt>
                <c:pt idx="375">
                  <c:v>43323.939305555556</c:v>
                </c:pt>
                <c:pt idx="376">
                  <c:v>43323.940694444442</c:v>
                </c:pt>
                <c:pt idx="377">
                  <c:v>43323.942083333335</c:v>
                </c:pt>
                <c:pt idx="378">
                  <c:v>43323.943472222221</c:v>
                </c:pt>
                <c:pt idx="379">
                  <c:v>43323.944861111115</c:v>
                </c:pt>
                <c:pt idx="380">
                  <c:v>43323.946261574078</c:v>
                </c:pt>
                <c:pt idx="381">
                  <c:v>43323.947650462964</c:v>
                </c:pt>
                <c:pt idx="382">
                  <c:v>43323.94903935185</c:v>
                </c:pt>
                <c:pt idx="383">
                  <c:v>43323.950428240743</c:v>
                </c:pt>
                <c:pt idx="384">
                  <c:v>43323.951817129629</c:v>
                </c:pt>
                <c:pt idx="385">
                  <c:v>43323.953217592592</c:v>
                </c:pt>
                <c:pt idx="386">
                  <c:v>43323.954606481479</c:v>
                </c:pt>
                <c:pt idx="387">
                  <c:v>43323.955995370372</c:v>
                </c:pt>
                <c:pt idx="388">
                  <c:v>43323.957384259258</c:v>
                </c:pt>
                <c:pt idx="389">
                  <c:v>43323.958773148152</c:v>
                </c:pt>
                <c:pt idx="390">
                  <c:v>43323.960162037038</c:v>
                </c:pt>
                <c:pt idx="391">
                  <c:v>43323.961550925924</c:v>
                </c:pt>
                <c:pt idx="392">
                  <c:v>43323.962951388887</c:v>
                </c:pt>
                <c:pt idx="393">
                  <c:v>43323.96434027778</c:v>
                </c:pt>
                <c:pt idx="394">
                  <c:v>43323.965729166666</c:v>
                </c:pt>
                <c:pt idx="395">
                  <c:v>43323.967118055552</c:v>
                </c:pt>
                <c:pt idx="396">
                  <c:v>43323.968506944446</c:v>
                </c:pt>
                <c:pt idx="397">
                  <c:v>43323.969895833332</c:v>
                </c:pt>
                <c:pt idx="398">
                  <c:v>43323.971296296295</c:v>
                </c:pt>
                <c:pt idx="399">
                  <c:v>43323.972685185188</c:v>
                </c:pt>
                <c:pt idx="400">
                  <c:v>43323.974074074074</c:v>
                </c:pt>
                <c:pt idx="401">
                  <c:v>43323.975462962961</c:v>
                </c:pt>
                <c:pt idx="402">
                  <c:v>43323.976851851854</c:v>
                </c:pt>
                <c:pt idx="403">
                  <c:v>43323.978252314817</c:v>
                </c:pt>
                <c:pt idx="404">
                  <c:v>43323.979641203703</c:v>
                </c:pt>
                <c:pt idx="405">
                  <c:v>43323.981030092589</c:v>
                </c:pt>
                <c:pt idx="406">
                  <c:v>43323.982418981483</c:v>
                </c:pt>
                <c:pt idx="407">
                  <c:v>43323.983807870369</c:v>
                </c:pt>
                <c:pt idx="408">
                  <c:v>43323.985208333332</c:v>
                </c:pt>
                <c:pt idx="409">
                  <c:v>43323.986597222225</c:v>
                </c:pt>
                <c:pt idx="410">
                  <c:v>43323.987986111111</c:v>
                </c:pt>
                <c:pt idx="411">
                  <c:v>43323.989374999997</c:v>
                </c:pt>
                <c:pt idx="412">
                  <c:v>43323.990763888891</c:v>
                </c:pt>
                <c:pt idx="413">
                  <c:v>43323.992152777777</c:v>
                </c:pt>
                <c:pt idx="414">
                  <c:v>43323.993541666663</c:v>
                </c:pt>
                <c:pt idx="415">
                  <c:v>43323.994942129626</c:v>
                </c:pt>
                <c:pt idx="416">
                  <c:v>43323.996331018519</c:v>
                </c:pt>
                <c:pt idx="417">
                  <c:v>43323.997719907406</c:v>
                </c:pt>
                <c:pt idx="418">
                  <c:v>43323.999108796299</c:v>
                </c:pt>
                <c:pt idx="419">
                  <c:v>43324.000497685185</c:v>
                </c:pt>
                <c:pt idx="420">
                  <c:v>43324.001886574071</c:v>
                </c:pt>
                <c:pt idx="421">
                  <c:v>43324.003275462965</c:v>
                </c:pt>
                <c:pt idx="422">
                  <c:v>43324.004675925928</c:v>
                </c:pt>
                <c:pt idx="423">
                  <c:v>43324.006064814814</c:v>
                </c:pt>
                <c:pt idx="424">
                  <c:v>43324.007453703707</c:v>
                </c:pt>
                <c:pt idx="425">
                  <c:v>43324.008842592593</c:v>
                </c:pt>
                <c:pt idx="426">
                  <c:v>43324.010231481479</c:v>
                </c:pt>
                <c:pt idx="427">
                  <c:v>43324.011620370373</c:v>
                </c:pt>
                <c:pt idx="428">
                  <c:v>43324.013020833336</c:v>
                </c:pt>
                <c:pt idx="429">
                  <c:v>43324.014409722222</c:v>
                </c:pt>
                <c:pt idx="430">
                  <c:v>43324.015798611108</c:v>
                </c:pt>
                <c:pt idx="431">
                  <c:v>43324.017187500001</c:v>
                </c:pt>
                <c:pt idx="432">
                  <c:v>43324.018576388888</c:v>
                </c:pt>
                <c:pt idx="433">
                  <c:v>43324.019976851851</c:v>
                </c:pt>
                <c:pt idx="434">
                  <c:v>43324.021365740744</c:v>
                </c:pt>
                <c:pt idx="435">
                  <c:v>43324.02275462963</c:v>
                </c:pt>
                <c:pt idx="436">
                  <c:v>43324.024143518516</c:v>
                </c:pt>
                <c:pt idx="437">
                  <c:v>43324.02553240741</c:v>
                </c:pt>
                <c:pt idx="438">
                  <c:v>43324.026921296296</c:v>
                </c:pt>
                <c:pt idx="439">
                  <c:v>43324.028310185182</c:v>
                </c:pt>
                <c:pt idx="440">
                  <c:v>43324.029710648145</c:v>
                </c:pt>
                <c:pt idx="441">
                  <c:v>43324.031099537038</c:v>
                </c:pt>
                <c:pt idx="442">
                  <c:v>43324.032488425924</c:v>
                </c:pt>
                <c:pt idx="443">
                  <c:v>43324.033877314818</c:v>
                </c:pt>
                <c:pt idx="444">
                  <c:v>43324.035266203704</c:v>
                </c:pt>
                <c:pt idx="445">
                  <c:v>43324.03665509259</c:v>
                </c:pt>
                <c:pt idx="446">
                  <c:v>43324.038055555553</c:v>
                </c:pt>
                <c:pt idx="447">
                  <c:v>43324.039444444446</c:v>
                </c:pt>
                <c:pt idx="448">
                  <c:v>43324.040833333333</c:v>
                </c:pt>
                <c:pt idx="449">
                  <c:v>43324.042222222219</c:v>
                </c:pt>
                <c:pt idx="450">
                  <c:v>43324.043611111112</c:v>
                </c:pt>
                <c:pt idx="451">
                  <c:v>43324.044999999998</c:v>
                </c:pt>
                <c:pt idx="452">
                  <c:v>43324.046400462961</c:v>
                </c:pt>
                <c:pt idx="453">
                  <c:v>43324.047789351855</c:v>
                </c:pt>
                <c:pt idx="454">
                  <c:v>43324.049178240741</c:v>
                </c:pt>
                <c:pt idx="455">
                  <c:v>43324.050567129627</c:v>
                </c:pt>
                <c:pt idx="456">
                  <c:v>43324.05195601852</c:v>
                </c:pt>
                <c:pt idx="457">
                  <c:v>43324.053344907406</c:v>
                </c:pt>
                <c:pt idx="458">
                  <c:v>43324.0547337963</c:v>
                </c:pt>
                <c:pt idx="459">
                  <c:v>43324.056134259263</c:v>
                </c:pt>
                <c:pt idx="460">
                  <c:v>43324.057523148149</c:v>
                </c:pt>
                <c:pt idx="461">
                  <c:v>43324.058912037035</c:v>
                </c:pt>
                <c:pt idx="462">
                  <c:v>43324.060300925928</c:v>
                </c:pt>
                <c:pt idx="463">
                  <c:v>43324.061689814815</c:v>
                </c:pt>
                <c:pt idx="464">
                  <c:v>43324.063090277778</c:v>
                </c:pt>
                <c:pt idx="465">
                  <c:v>43324.064479166664</c:v>
                </c:pt>
                <c:pt idx="466">
                  <c:v>43324.065868055557</c:v>
                </c:pt>
                <c:pt idx="467">
                  <c:v>43324.067256944443</c:v>
                </c:pt>
                <c:pt idx="468">
                  <c:v>43324.068645833337</c:v>
                </c:pt>
                <c:pt idx="469">
                  <c:v>43324.070034722223</c:v>
                </c:pt>
                <c:pt idx="470">
                  <c:v>43324.071435185186</c:v>
                </c:pt>
                <c:pt idx="471">
                  <c:v>43324.072824074072</c:v>
                </c:pt>
                <c:pt idx="472">
                  <c:v>43324.074212962965</c:v>
                </c:pt>
                <c:pt idx="473">
                  <c:v>43324.075601851851</c:v>
                </c:pt>
                <c:pt idx="474">
                  <c:v>43324.076990740738</c:v>
                </c:pt>
                <c:pt idx="475">
                  <c:v>43324.078379629631</c:v>
                </c:pt>
                <c:pt idx="476">
                  <c:v>43324.079780092594</c:v>
                </c:pt>
                <c:pt idx="477">
                  <c:v>43324.08116898148</c:v>
                </c:pt>
                <c:pt idx="478">
                  <c:v>43324.082557870373</c:v>
                </c:pt>
                <c:pt idx="479">
                  <c:v>43324.08394675926</c:v>
                </c:pt>
                <c:pt idx="480">
                  <c:v>43324.085335648146</c:v>
                </c:pt>
                <c:pt idx="481">
                  <c:v>43324.086724537039</c:v>
                </c:pt>
                <c:pt idx="482">
                  <c:v>43324.088113425925</c:v>
                </c:pt>
                <c:pt idx="483">
                  <c:v>43324.089513888888</c:v>
                </c:pt>
                <c:pt idx="484">
                  <c:v>43324.090902777774</c:v>
                </c:pt>
                <c:pt idx="485">
                  <c:v>43324.092291666668</c:v>
                </c:pt>
                <c:pt idx="486">
                  <c:v>43324.093680555554</c:v>
                </c:pt>
                <c:pt idx="487">
                  <c:v>43324.095069444447</c:v>
                </c:pt>
                <c:pt idx="488">
                  <c:v>43324.096458333333</c:v>
                </c:pt>
                <c:pt idx="489">
                  <c:v>43324.097858796296</c:v>
                </c:pt>
                <c:pt idx="490">
                  <c:v>43324.099247685182</c:v>
                </c:pt>
                <c:pt idx="491">
                  <c:v>43324.100636574076</c:v>
                </c:pt>
                <c:pt idx="492">
                  <c:v>43324.102025462962</c:v>
                </c:pt>
                <c:pt idx="493">
                  <c:v>43324.103414351855</c:v>
                </c:pt>
                <c:pt idx="494">
                  <c:v>43324.104803240742</c:v>
                </c:pt>
                <c:pt idx="495">
                  <c:v>43324.106203703705</c:v>
                </c:pt>
                <c:pt idx="496">
                  <c:v>43324.107592592591</c:v>
                </c:pt>
                <c:pt idx="497">
                  <c:v>43324.108981481484</c:v>
                </c:pt>
                <c:pt idx="498">
                  <c:v>43324.11037037037</c:v>
                </c:pt>
                <c:pt idx="499">
                  <c:v>43324.111759259256</c:v>
                </c:pt>
                <c:pt idx="500">
                  <c:v>43324.11314814815</c:v>
                </c:pt>
                <c:pt idx="501">
                  <c:v>43324.114548611113</c:v>
                </c:pt>
                <c:pt idx="502">
                  <c:v>43324.115937499999</c:v>
                </c:pt>
                <c:pt idx="503">
                  <c:v>43324.117326388892</c:v>
                </c:pt>
                <c:pt idx="504">
                  <c:v>43324.118715277778</c:v>
                </c:pt>
                <c:pt idx="505">
                  <c:v>43324.120104166665</c:v>
                </c:pt>
                <c:pt idx="506">
                  <c:v>43324.121493055558</c:v>
                </c:pt>
                <c:pt idx="507">
                  <c:v>43324.122893518521</c:v>
                </c:pt>
                <c:pt idx="508">
                  <c:v>43324.124282407407</c:v>
                </c:pt>
                <c:pt idx="509">
                  <c:v>43324.125671296293</c:v>
                </c:pt>
                <c:pt idx="510">
                  <c:v>43324.127060185187</c:v>
                </c:pt>
                <c:pt idx="511">
                  <c:v>43324.128449074073</c:v>
                </c:pt>
                <c:pt idx="512">
                  <c:v>43324.129837962966</c:v>
                </c:pt>
                <c:pt idx="513">
                  <c:v>43324.131238425929</c:v>
                </c:pt>
                <c:pt idx="514">
                  <c:v>43324.132627314815</c:v>
                </c:pt>
                <c:pt idx="515">
                  <c:v>43324.134016203701</c:v>
                </c:pt>
                <c:pt idx="516">
                  <c:v>43324.135405092595</c:v>
                </c:pt>
                <c:pt idx="517">
                  <c:v>43324.136793981481</c:v>
                </c:pt>
                <c:pt idx="518">
                  <c:v>43324.138182870367</c:v>
                </c:pt>
                <c:pt idx="519">
                  <c:v>43324.13958333333</c:v>
                </c:pt>
                <c:pt idx="520">
                  <c:v>43324.140972222223</c:v>
                </c:pt>
                <c:pt idx="521">
                  <c:v>43324.142361111109</c:v>
                </c:pt>
                <c:pt idx="522">
                  <c:v>43324.143750000003</c:v>
                </c:pt>
                <c:pt idx="523">
                  <c:v>43324.145138888889</c:v>
                </c:pt>
                <c:pt idx="524">
                  <c:v>43324.146539351852</c:v>
                </c:pt>
                <c:pt idx="525">
                  <c:v>43324.147928240738</c:v>
                </c:pt>
                <c:pt idx="526">
                  <c:v>43324.149317129632</c:v>
                </c:pt>
                <c:pt idx="527">
                  <c:v>43324.150706018518</c:v>
                </c:pt>
                <c:pt idx="528">
                  <c:v>43324.152094907404</c:v>
                </c:pt>
                <c:pt idx="529">
                  <c:v>43324.153495370374</c:v>
                </c:pt>
                <c:pt idx="530">
                  <c:v>43324.15488425926</c:v>
                </c:pt>
                <c:pt idx="531">
                  <c:v>43324.156273148146</c:v>
                </c:pt>
                <c:pt idx="532">
                  <c:v>43324.15766203704</c:v>
                </c:pt>
                <c:pt idx="533">
                  <c:v>43324.159050925926</c:v>
                </c:pt>
                <c:pt idx="534">
                  <c:v>43324.160439814812</c:v>
                </c:pt>
                <c:pt idx="535">
                  <c:v>43324.161828703705</c:v>
                </c:pt>
                <c:pt idx="536">
                  <c:v>43324.163229166668</c:v>
                </c:pt>
                <c:pt idx="537">
                  <c:v>43324.164618055554</c:v>
                </c:pt>
                <c:pt idx="538">
                  <c:v>43324.166006944448</c:v>
                </c:pt>
                <c:pt idx="539">
                  <c:v>43324.167395833334</c:v>
                </c:pt>
                <c:pt idx="540">
                  <c:v>43324.16878472222</c:v>
                </c:pt>
                <c:pt idx="541">
                  <c:v>43324.170173611114</c:v>
                </c:pt>
                <c:pt idx="542">
                  <c:v>43324.1715625</c:v>
                </c:pt>
                <c:pt idx="543">
                  <c:v>43324.172962962963</c:v>
                </c:pt>
                <c:pt idx="544">
                  <c:v>43324.174351851849</c:v>
                </c:pt>
                <c:pt idx="545">
                  <c:v>43324.175740740742</c:v>
                </c:pt>
                <c:pt idx="546">
                  <c:v>43324.177129629628</c:v>
                </c:pt>
                <c:pt idx="547">
                  <c:v>43324.178518518522</c:v>
                </c:pt>
                <c:pt idx="548">
                  <c:v>43324.179907407408</c:v>
                </c:pt>
                <c:pt idx="549">
                  <c:v>43324.181307870371</c:v>
                </c:pt>
                <c:pt idx="550">
                  <c:v>43324.182696759257</c:v>
                </c:pt>
                <c:pt idx="551">
                  <c:v>43324.18408564815</c:v>
                </c:pt>
                <c:pt idx="552">
                  <c:v>43324.185474537036</c:v>
                </c:pt>
                <c:pt idx="553">
                  <c:v>43324.186863425923</c:v>
                </c:pt>
                <c:pt idx="554">
                  <c:v>43324.188252314816</c:v>
                </c:pt>
                <c:pt idx="555">
                  <c:v>43324.189652777779</c:v>
                </c:pt>
                <c:pt idx="556">
                  <c:v>43324.191041666665</c:v>
                </c:pt>
                <c:pt idx="557">
                  <c:v>43324.192430555559</c:v>
                </c:pt>
                <c:pt idx="558">
                  <c:v>43324.193819444445</c:v>
                </c:pt>
                <c:pt idx="559">
                  <c:v>43324.195208333331</c:v>
                </c:pt>
                <c:pt idx="560">
                  <c:v>43324.196597222224</c:v>
                </c:pt>
                <c:pt idx="561">
                  <c:v>43324.197997685187</c:v>
                </c:pt>
                <c:pt idx="562">
                  <c:v>43324.199386574073</c:v>
                </c:pt>
                <c:pt idx="563">
                  <c:v>43324.200775462959</c:v>
                </c:pt>
                <c:pt idx="564">
                  <c:v>43324.202164351853</c:v>
                </c:pt>
                <c:pt idx="565">
                  <c:v>43324.203553240739</c:v>
                </c:pt>
                <c:pt idx="566">
                  <c:v>43324.204942129632</c:v>
                </c:pt>
                <c:pt idx="567">
                  <c:v>43324.206342592595</c:v>
                </c:pt>
                <c:pt idx="568">
                  <c:v>43324.207731481481</c:v>
                </c:pt>
                <c:pt idx="569">
                  <c:v>43324.209120370368</c:v>
                </c:pt>
                <c:pt idx="570">
                  <c:v>43324.210520833331</c:v>
                </c:pt>
                <c:pt idx="571">
                  <c:v>43324.211898148147</c:v>
                </c:pt>
                <c:pt idx="572">
                  <c:v>43324.21329861111</c:v>
                </c:pt>
                <c:pt idx="573">
                  <c:v>43324.214687500003</c:v>
                </c:pt>
                <c:pt idx="574">
                  <c:v>43324.21607638889</c:v>
                </c:pt>
                <c:pt idx="575">
                  <c:v>43324.217465277776</c:v>
                </c:pt>
                <c:pt idx="576">
                  <c:v>43324.218854166669</c:v>
                </c:pt>
                <c:pt idx="577">
                  <c:v>43324.220243055555</c:v>
                </c:pt>
                <c:pt idx="578">
                  <c:v>43324.221643518518</c:v>
                </c:pt>
                <c:pt idx="579">
                  <c:v>43324.223032407404</c:v>
                </c:pt>
                <c:pt idx="580">
                  <c:v>43324.224421296298</c:v>
                </c:pt>
                <c:pt idx="581">
                  <c:v>43324.225810185184</c:v>
                </c:pt>
                <c:pt idx="582">
                  <c:v>43324.227199074077</c:v>
                </c:pt>
                <c:pt idx="583">
                  <c:v>43324.228587962964</c:v>
                </c:pt>
                <c:pt idx="584">
                  <c:v>43324.22997685185</c:v>
                </c:pt>
                <c:pt idx="585">
                  <c:v>43324.231377314813</c:v>
                </c:pt>
                <c:pt idx="586">
                  <c:v>43324.232766203706</c:v>
                </c:pt>
                <c:pt idx="587">
                  <c:v>43324.234155092592</c:v>
                </c:pt>
                <c:pt idx="588">
                  <c:v>43324.235543981478</c:v>
                </c:pt>
                <c:pt idx="589">
                  <c:v>43324.236932870372</c:v>
                </c:pt>
                <c:pt idx="590">
                  <c:v>43324.238321759258</c:v>
                </c:pt>
                <c:pt idx="591">
                  <c:v>43324.239722222221</c:v>
                </c:pt>
                <c:pt idx="592">
                  <c:v>43324.241111111114</c:v>
                </c:pt>
                <c:pt idx="593">
                  <c:v>43324.2425</c:v>
                </c:pt>
                <c:pt idx="594">
                  <c:v>43324.243888888886</c:v>
                </c:pt>
                <c:pt idx="595">
                  <c:v>43324.24527777778</c:v>
                </c:pt>
                <c:pt idx="596">
                  <c:v>43324.246666666666</c:v>
                </c:pt>
                <c:pt idx="597">
                  <c:v>43324.248067129629</c:v>
                </c:pt>
                <c:pt idx="598">
                  <c:v>43324.249456018515</c:v>
                </c:pt>
                <c:pt idx="599">
                  <c:v>43324.250844907408</c:v>
                </c:pt>
                <c:pt idx="600">
                  <c:v>43324.252233796295</c:v>
                </c:pt>
                <c:pt idx="601">
                  <c:v>43324.253622685188</c:v>
                </c:pt>
                <c:pt idx="602">
                  <c:v>43324.255011574074</c:v>
                </c:pt>
                <c:pt idx="603">
                  <c:v>43324.256412037037</c:v>
                </c:pt>
                <c:pt idx="604">
                  <c:v>43324.257800925923</c:v>
                </c:pt>
                <c:pt idx="605">
                  <c:v>43324.259189814817</c:v>
                </c:pt>
                <c:pt idx="606">
                  <c:v>43324.260578703703</c:v>
                </c:pt>
                <c:pt idx="607">
                  <c:v>43324.261967592596</c:v>
                </c:pt>
                <c:pt idx="608">
                  <c:v>43324.263368055559</c:v>
                </c:pt>
                <c:pt idx="609">
                  <c:v>43324.264756944445</c:v>
                </c:pt>
                <c:pt idx="610">
                  <c:v>43324.266145833331</c:v>
                </c:pt>
                <c:pt idx="611">
                  <c:v>43324.267534722225</c:v>
                </c:pt>
                <c:pt idx="612">
                  <c:v>43324.268923611111</c:v>
                </c:pt>
                <c:pt idx="613">
                  <c:v>43324.270312499997</c:v>
                </c:pt>
                <c:pt idx="614">
                  <c:v>43324.27171296296</c:v>
                </c:pt>
                <c:pt idx="615">
                  <c:v>43324.273101851853</c:v>
                </c:pt>
                <c:pt idx="616">
                  <c:v>43324.27449074074</c:v>
                </c:pt>
                <c:pt idx="617">
                  <c:v>43324.275879629633</c:v>
                </c:pt>
                <c:pt idx="618">
                  <c:v>43324.277268518519</c:v>
                </c:pt>
                <c:pt idx="619">
                  <c:v>43324.278657407405</c:v>
                </c:pt>
                <c:pt idx="620">
                  <c:v>43324.280057870368</c:v>
                </c:pt>
                <c:pt idx="621">
                  <c:v>43324.281446759262</c:v>
                </c:pt>
                <c:pt idx="622">
                  <c:v>43324.282835648148</c:v>
                </c:pt>
                <c:pt idx="623">
                  <c:v>43324.284224537034</c:v>
                </c:pt>
                <c:pt idx="624">
                  <c:v>43324.285613425927</c:v>
                </c:pt>
                <c:pt idx="625">
                  <c:v>43324.287002314813</c:v>
                </c:pt>
                <c:pt idx="626">
                  <c:v>43324.288402777776</c:v>
                </c:pt>
                <c:pt idx="627">
                  <c:v>43324.28979166667</c:v>
                </c:pt>
                <c:pt idx="628">
                  <c:v>43324.291180555556</c:v>
                </c:pt>
                <c:pt idx="629">
                  <c:v>43324.292569444442</c:v>
                </c:pt>
                <c:pt idx="630">
                  <c:v>43324.293958333335</c:v>
                </c:pt>
                <c:pt idx="631">
                  <c:v>43324.295347222222</c:v>
                </c:pt>
                <c:pt idx="632">
                  <c:v>43324.296747685185</c:v>
                </c:pt>
                <c:pt idx="633">
                  <c:v>43324.298136574071</c:v>
                </c:pt>
                <c:pt idx="634">
                  <c:v>43324.299525462964</c:v>
                </c:pt>
                <c:pt idx="635">
                  <c:v>43324.30091435185</c:v>
                </c:pt>
                <c:pt idx="636">
                  <c:v>43324.302303240744</c:v>
                </c:pt>
                <c:pt idx="637">
                  <c:v>43324.30369212963</c:v>
                </c:pt>
                <c:pt idx="638">
                  <c:v>43324.305092592593</c:v>
                </c:pt>
                <c:pt idx="639">
                  <c:v>43324.306481481479</c:v>
                </c:pt>
                <c:pt idx="640">
                  <c:v>43324.307870370372</c:v>
                </c:pt>
                <c:pt idx="641">
                  <c:v>43324.309259259258</c:v>
                </c:pt>
                <c:pt idx="642">
                  <c:v>43324.310648148145</c:v>
                </c:pt>
                <c:pt idx="643">
                  <c:v>43324.312037037038</c:v>
                </c:pt>
                <c:pt idx="644">
                  <c:v>43324.313437500001</c:v>
                </c:pt>
                <c:pt idx="645">
                  <c:v>43324.314826388887</c:v>
                </c:pt>
                <c:pt idx="646">
                  <c:v>43324.31621527778</c:v>
                </c:pt>
                <c:pt idx="647">
                  <c:v>43324.317604166667</c:v>
                </c:pt>
                <c:pt idx="648">
                  <c:v>43324.318993055553</c:v>
                </c:pt>
                <c:pt idx="649">
                  <c:v>43324.320381944446</c:v>
                </c:pt>
                <c:pt idx="650">
                  <c:v>43324.321782407409</c:v>
                </c:pt>
                <c:pt idx="651">
                  <c:v>43324.323171296295</c:v>
                </c:pt>
                <c:pt idx="652">
                  <c:v>43324.324560185189</c:v>
                </c:pt>
                <c:pt idx="653">
                  <c:v>43324.325949074075</c:v>
                </c:pt>
                <c:pt idx="654">
                  <c:v>43324.327337962961</c:v>
                </c:pt>
                <c:pt idx="655">
                  <c:v>43324.328726851854</c:v>
                </c:pt>
                <c:pt idx="656">
                  <c:v>43324.330127314817</c:v>
                </c:pt>
                <c:pt idx="657">
                  <c:v>43324.331516203703</c:v>
                </c:pt>
                <c:pt idx="658">
                  <c:v>43324.332905092589</c:v>
                </c:pt>
                <c:pt idx="659">
                  <c:v>43324.334293981483</c:v>
                </c:pt>
                <c:pt idx="660">
                  <c:v>43324.335682870369</c:v>
                </c:pt>
                <c:pt idx="661">
                  <c:v>43324.337071759262</c:v>
                </c:pt>
                <c:pt idx="662">
                  <c:v>43324.338472222225</c:v>
                </c:pt>
                <c:pt idx="663">
                  <c:v>43324.339861111112</c:v>
                </c:pt>
                <c:pt idx="664">
                  <c:v>43324.341249999998</c:v>
                </c:pt>
                <c:pt idx="665">
                  <c:v>43324.342638888891</c:v>
                </c:pt>
                <c:pt idx="666">
                  <c:v>43324.344027777777</c:v>
                </c:pt>
                <c:pt idx="667">
                  <c:v>43324.345416666663</c:v>
                </c:pt>
                <c:pt idx="668">
                  <c:v>43324.346817129626</c:v>
                </c:pt>
                <c:pt idx="669">
                  <c:v>43324.34820601852</c:v>
                </c:pt>
                <c:pt idx="670">
                  <c:v>43324.349594907406</c:v>
                </c:pt>
                <c:pt idx="671">
                  <c:v>43324.350983796299</c:v>
                </c:pt>
                <c:pt idx="672">
                  <c:v>43324.352372685185</c:v>
                </c:pt>
                <c:pt idx="673">
                  <c:v>43324.353761574072</c:v>
                </c:pt>
                <c:pt idx="674">
                  <c:v>43324.355162037034</c:v>
                </c:pt>
                <c:pt idx="675">
                  <c:v>43324.356550925928</c:v>
                </c:pt>
                <c:pt idx="676">
                  <c:v>43324.357939814814</c:v>
                </c:pt>
                <c:pt idx="677">
                  <c:v>43324.3593287037</c:v>
                </c:pt>
                <c:pt idx="678">
                  <c:v>43324.360717592594</c:v>
                </c:pt>
                <c:pt idx="679">
                  <c:v>43324.36210648148</c:v>
                </c:pt>
                <c:pt idx="680">
                  <c:v>43324.363506944443</c:v>
                </c:pt>
                <c:pt idx="681">
                  <c:v>43324.364895833336</c:v>
                </c:pt>
                <c:pt idx="682">
                  <c:v>43324.366284722222</c:v>
                </c:pt>
                <c:pt idx="683">
                  <c:v>43324.367673611108</c:v>
                </c:pt>
                <c:pt idx="684">
                  <c:v>43324.369062500002</c:v>
                </c:pt>
                <c:pt idx="685">
                  <c:v>43324.370451388888</c:v>
                </c:pt>
                <c:pt idx="686">
                  <c:v>43324.371851851851</c:v>
                </c:pt>
                <c:pt idx="687">
                  <c:v>43324.373240740744</c:v>
                </c:pt>
                <c:pt idx="688">
                  <c:v>43324.37462962963</c:v>
                </c:pt>
                <c:pt idx="689">
                  <c:v>43324.376018518517</c:v>
                </c:pt>
                <c:pt idx="690">
                  <c:v>43324.37740740741</c:v>
                </c:pt>
                <c:pt idx="691">
                  <c:v>43324.378796296296</c:v>
                </c:pt>
                <c:pt idx="692">
                  <c:v>43324.380196759259</c:v>
                </c:pt>
                <c:pt idx="693">
                  <c:v>43324.381585648145</c:v>
                </c:pt>
                <c:pt idx="694">
                  <c:v>43324.382974537039</c:v>
                </c:pt>
                <c:pt idx="695">
                  <c:v>43324.384363425925</c:v>
                </c:pt>
                <c:pt idx="696">
                  <c:v>43324.385752314818</c:v>
                </c:pt>
                <c:pt idx="697">
                  <c:v>43324.387141203704</c:v>
                </c:pt>
                <c:pt idx="698">
                  <c:v>43324.388541666667</c:v>
                </c:pt>
                <c:pt idx="699">
                  <c:v>43324.389930555553</c:v>
                </c:pt>
                <c:pt idx="700">
                  <c:v>43324.391319444447</c:v>
                </c:pt>
                <c:pt idx="701">
                  <c:v>43324.392708333333</c:v>
                </c:pt>
                <c:pt idx="702">
                  <c:v>43324.394097222219</c:v>
                </c:pt>
                <c:pt idx="703">
                  <c:v>43324.395486111112</c:v>
                </c:pt>
                <c:pt idx="704">
                  <c:v>43324.396886574075</c:v>
                </c:pt>
                <c:pt idx="705">
                  <c:v>43324.398275462961</c:v>
                </c:pt>
                <c:pt idx="706">
                  <c:v>43324.399664351855</c:v>
                </c:pt>
                <c:pt idx="707">
                  <c:v>43324.401053240741</c:v>
                </c:pt>
                <c:pt idx="708">
                  <c:v>43324.402442129627</c:v>
                </c:pt>
                <c:pt idx="709">
                  <c:v>43324.403831018521</c:v>
                </c:pt>
                <c:pt idx="710">
                  <c:v>43324.405231481483</c:v>
                </c:pt>
                <c:pt idx="711">
                  <c:v>43324.40662037037</c:v>
                </c:pt>
                <c:pt idx="712">
                  <c:v>43324.408009259256</c:v>
                </c:pt>
                <c:pt idx="713">
                  <c:v>43324.409398148149</c:v>
                </c:pt>
                <c:pt idx="714">
                  <c:v>43324.410787037035</c:v>
                </c:pt>
                <c:pt idx="715">
                  <c:v>43324.412187499998</c:v>
                </c:pt>
                <c:pt idx="716">
                  <c:v>43324.413576388892</c:v>
                </c:pt>
                <c:pt idx="717">
                  <c:v>43324.414965277778</c:v>
                </c:pt>
                <c:pt idx="718">
                  <c:v>43324.416354166664</c:v>
                </c:pt>
                <c:pt idx="719">
                  <c:v>43324.417743055557</c:v>
                </c:pt>
                <c:pt idx="720">
                  <c:v>43324.419131944444</c:v>
                </c:pt>
                <c:pt idx="721">
                  <c:v>43324.420520833337</c:v>
                </c:pt>
                <c:pt idx="722">
                  <c:v>43324.4219212963</c:v>
                </c:pt>
                <c:pt idx="723">
                  <c:v>43324.423310185186</c:v>
                </c:pt>
                <c:pt idx="724">
                  <c:v>43324.424699074072</c:v>
                </c:pt>
                <c:pt idx="725">
                  <c:v>43324.426087962966</c:v>
                </c:pt>
                <c:pt idx="726">
                  <c:v>43324.427476851852</c:v>
                </c:pt>
                <c:pt idx="727">
                  <c:v>43324.428877314815</c:v>
                </c:pt>
                <c:pt idx="728">
                  <c:v>43324.430266203701</c:v>
                </c:pt>
                <c:pt idx="729">
                  <c:v>43324.431655092594</c:v>
                </c:pt>
                <c:pt idx="730">
                  <c:v>43324.43304398148</c:v>
                </c:pt>
                <c:pt idx="731">
                  <c:v>43324.434432870374</c:v>
                </c:pt>
                <c:pt idx="732">
                  <c:v>43324.43582175926</c:v>
                </c:pt>
                <c:pt idx="733">
                  <c:v>43324.437222222223</c:v>
                </c:pt>
                <c:pt idx="734">
                  <c:v>43324.438611111109</c:v>
                </c:pt>
                <c:pt idx="735">
                  <c:v>43324.44</c:v>
                </c:pt>
                <c:pt idx="736">
                  <c:v>43324.441388888888</c:v>
                </c:pt>
                <c:pt idx="737">
                  <c:v>43324.442777777775</c:v>
                </c:pt>
                <c:pt idx="738">
                  <c:v>43324.444166666668</c:v>
                </c:pt>
                <c:pt idx="739">
                  <c:v>43324.445567129631</c:v>
                </c:pt>
                <c:pt idx="740">
                  <c:v>43324.446956018517</c:v>
                </c:pt>
                <c:pt idx="741">
                  <c:v>43324.448344907411</c:v>
                </c:pt>
                <c:pt idx="742">
                  <c:v>43324.449733796297</c:v>
                </c:pt>
                <c:pt idx="743">
                  <c:v>43324.451122685183</c:v>
                </c:pt>
                <c:pt idx="744">
                  <c:v>43324.452511574076</c:v>
                </c:pt>
                <c:pt idx="745">
                  <c:v>43324.453912037039</c:v>
                </c:pt>
                <c:pt idx="746">
                  <c:v>43324.455300925925</c:v>
                </c:pt>
                <c:pt idx="747">
                  <c:v>43324.456689814811</c:v>
                </c:pt>
                <c:pt idx="748">
                  <c:v>43324.458078703705</c:v>
                </c:pt>
                <c:pt idx="749">
                  <c:v>43324.459467592591</c:v>
                </c:pt>
                <c:pt idx="750">
                  <c:v>43324.460856481484</c:v>
                </c:pt>
                <c:pt idx="751">
                  <c:v>43324.462256944447</c:v>
                </c:pt>
                <c:pt idx="752">
                  <c:v>43324.463645833333</c:v>
                </c:pt>
                <c:pt idx="753">
                  <c:v>43324.46503472222</c:v>
                </c:pt>
                <c:pt idx="754">
                  <c:v>43324.466423611113</c:v>
                </c:pt>
                <c:pt idx="755">
                  <c:v>43324.467812499999</c:v>
                </c:pt>
                <c:pt idx="756">
                  <c:v>43324.469201388885</c:v>
                </c:pt>
                <c:pt idx="757">
                  <c:v>43324.470590277779</c:v>
                </c:pt>
                <c:pt idx="758">
                  <c:v>43324.471990740742</c:v>
                </c:pt>
                <c:pt idx="759">
                  <c:v>43324.473379629628</c:v>
                </c:pt>
                <c:pt idx="760">
                  <c:v>43324.474768518521</c:v>
                </c:pt>
                <c:pt idx="761">
                  <c:v>43324.476157407407</c:v>
                </c:pt>
                <c:pt idx="762">
                  <c:v>43324.477546296293</c:v>
                </c:pt>
                <c:pt idx="763">
                  <c:v>43324.478946759256</c:v>
                </c:pt>
                <c:pt idx="764">
                  <c:v>43324.48033564815</c:v>
                </c:pt>
                <c:pt idx="765">
                  <c:v>43324.481724537036</c:v>
                </c:pt>
                <c:pt idx="766">
                  <c:v>43324.483113425929</c:v>
                </c:pt>
                <c:pt idx="767">
                  <c:v>43324.484502314815</c:v>
                </c:pt>
                <c:pt idx="768">
                  <c:v>43324.485891203702</c:v>
                </c:pt>
                <c:pt idx="769">
                  <c:v>43324.487291666665</c:v>
                </c:pt>
                <c:pt idx="770">
                  <c:v>43324.488680555558</c:v>
                </c:pt>
                <c:pt idx="771">
                  <c:v>43324.490069444444</c:v>
                </c:pt>
                <c:pt idx="772">
                  <c:v>43324.49145833333</c:v>
                </c:pt>
                <c:pt idx="773">
                  <c:v>43324.492847222224</c:v>
                </c:pt>
                <c:pt idx="774">
                  <c:v>43324.494247685187</c:v>
                </c:pt>
                <c:pt idx="775">
                  <c:v>43324.495636574073</c:v>
                </c:pt>
                <c:pt idx="776">
                  <c:v>43324.497025462966</c:v>
                </c:pt>
                <c:pt idx="777">
                  <c:v>43324.498414351852</c:v>
                </c:pt>
                <c:pt idx="778">
                  <c:v>43324.499803240738</c:v>
                </c:pt>
                <c:pt idx="779">
                  <c:v>43324.501192129632</c:v>
                </c:pt>
                <c:pt idx="780">
                  <c:v>43324.502592592595</c:v>
                </c:pt>
                <c:pt idx="781">
                  <c:v>43324.503981481481</c:v>
                </c:pt>
                <c:pt idx="782">
                  <c:v>43324.505370370367</c:v>
                </c:pt>
                <c:pt idx="783">
                  <c:v>43324.50675925926</c:v>
                </c:pt>
                <c:pt idx="784">
                  <c:v>43324.508148148147</c:v>
                </c:pt>
                <c:pt idx="785">
                  <c:v>43324.509548611109</c:v>
                </c:pt>
                <c:pt idx="786">
                  <c:v>43324.510937500003</c:v>
                </c:pt>
                <c:pt idx="787">
                  <c:v>43324.512326388889</c:v>
                </c:pt>
                <c:pt idx="788">
                  <c:v>43324.513715277775</c:v>
                </c:pt>
                <c:pt idx="789">
                  <c:v>43324.515104166669</c:v>
                </c:pt>
                <c:pt idx="790">
                  <c:v>43324.516493055555</c:v>
                </c:pt>
                <c:pt idx="791">
                  <c:v>43324.517881944441</c:v>
                </c:pt>
                <c:pt idx="792">
                  <c:v>43324.519282407404</c:v>
                </c:pt>
                <c:pt idx="793">
                  <c:v>43324.520671296297</c:v>
                </c:pt>
                <c:pt idx="794">
                  <c:v>43324.522060185183</c:v>
                </c:pt>
                <c:pt idx="795">
                  <c:v>43324.523449074077</c:v>
                </c:pt>
                <c:pt idx="796">
                  <c:v>43324.524837962963</c:v>
                </c:pt>
                <c:pt idx="797">
                  <c:v>43324.526226851849</c:v>
                </c:pt>
                <c:pt idx="798">
                  <c:v>43324.527627314812</c:v>
                </c:pt>
                <c:pt idx="799">
                  <c:v>43324.529016203705</c:v>
                </c:pt>
                <c:pt idx="800">
                  <c:v>43324.530405092592</c:v>
                </c:pt>
                <c:pt idx="801">
                  <c:v>43324.531793981485</c:v>
                </c:pt>
                <c:pt idx="802">
                  <c:v>43324.533194444448</c:v>
                </c:pt>
                <c:pt idx="803">
                  <c:v>43324.534583333334</c:v>
                </c:pt>
                <c:pt idx="804">
                  <c:v>43324.53597222222</c:v>
                </c:pt>
                <c:pt idx="805">
                  <c:v>43324.537361111114</c:v>
                </c:pt>
                <c:pt idx="806">
                  <c:v>43324.53875</c:v>
                </c:pt>
                <c:pt idx="807">
                  <c:v>43324.540138888886</c:v>
                </c:pt>
                <c:pt idx="808">
                  <c:v>43324.541527777779</c:v>
                </c:pt>
                <c:pt idx="809">
                  <c:v>43324.542916666665</c:v>
                </c:pt>
                <c:pt idx="810">
                  <c:v>43324.544317129628</c:v>
                </c:pt>
                <c:pt idx="811">
                  <c:v>43324.545706018522</c:v>
                </c:pt>
                <c:pt idx="812">
                  <c:v>43324.547094907408</c:v>
                </c:pt>
                <c:pt idx="813">
                  <c:v>43324.548483796294</c:v>
                </c:pt>
                <c:pt idx="814">
                  <c:v>43324.549872685187</c:v>
                </c:pt>
                <c:pt idx="815">
                  <c:v>43324.551261574074</c:v>
                </c:pt>
                <c:pt idx="816">
                  <c:v>43324.552662037036</c:v>
                </c:pt>
                <c:pt idx="817">
                  <c:v>43324.554050925923</c:v>
                </c:pt>
                <c:pt idx="818">
                  <c:v>43324.555439814816</c:v>
                </c:pt>
                <c:pt idx="819">
                  <c:v>43324.556828703702</c:v>
                </c:pt>
                <c:pt idx="820">
                  <c:v>43324.558217592596</c:v>
                </c:pt>
                <c:pt idx="821">
                  <c:v>43324.559606481482</c:v>
                </c:pt>
                <c:pt idx="822">
                  <c:v>43324.561006944445</c:v>
                </c:pt>
                <c:pt idx="823">
                  <c:v>43324.562395833331</c:v>
                </c:pt>
                <c:pt idx="824">
                  <c:v>43324.563784722224</c:v>
                </c:pt>
                <c:pt idx="825">
                  <c:v>43324.56517361111</c:v>
                </c:pt>
                <c:pt idx="826">
                  <c:v>43324.566562499997</c:v>
                </c:pt>
                <c:pt idx="827">
                  <c:v>43324.56795138889</c:v>
                </c:pt>
                <c:pt idx="828">
                  <c:v>43324.569351851853</c:v>
                </c:pt>
                <c:pt idx="829">
                  <c:v>43324.570740740739</c:v>
                </c:pt>
                <c:pt idx="830">
                  <c:v>43324.572129629632</c:v>
                </c:pt>
                <c:pt idx="831">
                  <c:v>43324.573518518519</c:v>
                </c:pt>
                <c:pt idx="832">
                  <c:v>43324.574907407405</c:v>
                </c:pt>
                <c:pt idx="833">
                  <c:v>43324.576296296298</c:v>
                </c:pt>
                <c:pt idx="834">
                  <c:v>43324.577696759261</c:v>
                </c:pt>
                <c:pt idx="835">
                  <c:v>43324.579085648147</c:v>
                </c:pt>
                <c:pt idx="836">
                  <c:v>43324.580474537041</c:v>
                </c:pt>
                <c:pt idx="837">
                  <c:v>43324.581863425927</c:v>
                </c:pt>
                <c:pt idx="838">
                  <c:v>43324.583252314813</c:v>
                </c:pt>
                <c:pt idx="839">
                  <c:v>43324.584652777776</c:v>
                </c:pt>
                <c:pt idx="840">
                  <c:v>43324.586041666669</c:v>
                </c:pt>
                <c:pt idx="841">
                  <c:v>43324.587430555555</c:v>
                </c:pt>
                <c:pt idx="842">
                  <c:v>43324.588819444441</c:v>
                </c:pt>
                <c:pt idx="843">
                  <c:v>43324.590208333335</c:v>
                </c:pt>
                <c:pt idx="844">
                  <c:v>43324.591597222221</c:v>
                </c:pt>
                <c:pt idx="845">
                  <c:v>43324.592997685184</c:v>
                </c:pt>
                <c:pt idx="846">
                  <c:v>43324.594386574077</c:v>
                </c:pt>
                <c:pt idx="847">
                  <c:v>43324.595775462964</c:v>
                </c:pt>
                <c:pt idx="848">
                  <c:v>43324.59716435185</c:v>
                </c:pt>
                <c:pt idx="849">
                  <c:v>43324.598553240743</c:v>
                </c:pt>
                <c:pt idx="850">
                  <c:v>43324.599953703706</c:v>
                </c:pt>
                <c:pt idx="851">
                  <c:v>43324.601342592592</c:v>
                </c:pt>
                <c:pt idx="852">
                  <c:v>43324.602731481478</c:v>
                </c:pt>
                <c:pt idx="853">
                  <c:v>43324.604120370372</c:v>
                </c:pt>
                <c:pt idx="854">
                  <c:v>43324.605509259258</c:v>
                </c:pt>
                <c:pt idx="855">
                  <c:v>43324.606898148151</c:v>
                </c:pt>
                <c:pt idx="856">
                  <c:v>43324.608298611114</c:v>
                </c:pt>
                <c:pt idx="857">
                  <c:v>43324.6096875</c:v>
                </c:pt>
                <c:pt idx="858">
                  <c:v>43324.611076388886</c:v>
                </c:pt>
                <c:pt idx="859">
                  <c:v>43324.61246527778</c:v>
                </c:pt>
                <c:pt idx="860">
                  <c:v>43324.613854166666</c:v>
                </c:pt>
                <c:pt idx="861">
                  <c:v>43324.615243055552</c:v>
                </c:pt>
                <c:pt idx="862">
                  <c:v>43324.616643518515</c:v>
                </c:pt>
                <c:pt idx="863">
                  <c:v>43324.618032407408</c:v>
                </c:pt>
                <c:pt idx="864">
                  <c:v>43324.619421296295</c:v>
                </c:pt>
                <c:pt idx="865">
                  <c:v>43324.620810185188</c:v>
                </c:pt>
                <c:pt idx="866">
                  <c:v>43324.622199074074</c:v>
                </c:pt>
                <c:pt idx="867">
                  <c:v>43324.62358796296</c:v>
                </c:pt>
                <c:pt idx="868">
                  <c:v>43324.624988425923</c:v>
                </c:pt>
                <c:pt idx="869">
                  <c:v>43324.626377314817</c:v>
                </c:pt>
                <c:pt idx="870">
                  <c:v>43324.627766203703</c:v>
                </c:pt>
                <c:pt idx="871">
                  <c:v>43324.629155092596</c:v>
                </c:pt>
                <c:pt idx="872">
                  <c:v>43324.630543981482</c:v>
                </c:pt>
                <c:pt idx="873">
                  <c:v>43324.631932870368</c:v>
                </c:pt>
                <c:pt idx="874">
                  <c:v>43324.633333333331</c:v>
                </c:pt>
                <c:pt idx="875">
                  <c:v>43324.634722222225</c:v>
                </c:pt>
                <c:pt idx="876">
                  <c:v>43324.636111111111</c:v>
                </c:pt>
                <c:pt idx="877">
                  <c:v>43324.637499999997</c:v>
                </c:pt>
                <c:pt idx="878">
                  <c:v>43324.638888888891</c:v>
                </c:pt>
                <c:pt idx="879">
                  <c:v>43324.640277777777</c:v>
                </c:pt>
                <c:pt idx="880">
                  <c:v>43324.64167824074</c:v>
                </c:pt>
                <c:pt idx="881">
                  <c:v>43324.643067129633</c:v>
                </c:pt>
                <c:pt idx="882">
                  <c:v>43324.644456018519</c:v>
                </c:pt>
                <c:pt idx="883">
                  <c:v>43324.645844907405</c:v>
                </c:pt>
                <c:pt idx="884">
                  <c:v>43324.647233796299</c:v>
                </c:pt>
                <c:pt idx="885">
                  <c:v>43324.648634259262</c:v>
                </c:pt>
                <c:pt idx="886">
                  <c:v>43324.650023148148</c:v>
                </c:pt>
                <c:pt idx="887">
                  <c:v>43324.651412037034</c:v>
                </c:pt>
                <c:pt idx="888">
                  <c:v>43324.652800925927</c:v>
                </c:pt>
                <c:pt idx="889">
                  <c:v>43324.65421296296</c:v>
                </c:pt>
                <c:pt idx="890">
                  <c:v>43324.655578703707</c:v>
                </c:pt>
                <c:pt idx="891">
                  <c:v>43324.656967592593</c:v>
                </c:pt>
                <c:pt idx="892">
                  <c:v>43324.658368055556</c:v>
                </c:pt>
                <c:pt idx="893">
                  <c:v>43324.659756944442</c:v>
                </c:pt>
                <c:pt idx="894">
                  <c:v>43324.661145833335</c:v>
                </c:pt>
                <c:pt idx="895">
                  <c:v>43324.662534722222</c:v>
                </c:pt>
                <c:pt idx="896">
                  <c:v>43324.663935185185</c:v>
                </c:pt>
                <c:pt idx="897">
                  <c:v>43324.665312500001</c:v>
                </c:pt>
                <c:pt idx="898">
                  <c:v>43324.666712962964</c:v>
                </c:pt>
                <c:pt idx="899">
                  <c:v>43324.66810185185</c:v>
                </c:pt>
                <c:pt idx="900">
                  <c:v>43324.669490740744</c:v>
                </c:pt>
                <c:pt idx="901">
                  <c:v>43324.67087962963</c:v>
                </c:pt>
                <c:pt idx="902">
                  <c:v>43324.672268518516</c:v>
                </c:pt>
                <c:pt idx="903">
                  <c:v>43324.673657407409</c:v>
                </c:pt>
                <c:pt idx="904">
                  <c:v>43324.675057870372</c:v>
                </c:pt>
                <c:pt idx="905">
                  <c:v>43324.676458333335</c:v>
                </c:pt>
                <c:pt idx="906">
                  <c:v>43324.677835648145</c:v>
                </c:pt>
                <c:pt idx="907">
                  <c:v>43324.679282407407</c:v>
                </c:pt>
                <c:pt idx="908">
                  <c:v>43324.680671296293</c:v>
                </c:pt>
                <c:pt idx="909">
                  <c:v>43324.682060185187</c:v>
                </c:pt>
                <c:pt idx="910">
                  <c:v>43324.68346064815</c:v>
                </c:pt>
                <c:pt idx="911">
                  <c:v>43324.684849537036</c:v>
                </c:pt>
                <c:pt idx="912">
                  <c:v>43324.686238425929</c:v>
                </c:pt>
                <c:pt idx="913">
                  <c:v>43324.687627314815</c:v>
                </c:pt>
                <c:pt idx="914">
                  <c:v>43324.689027777778</c:v>
                </c:pt>
                <c:pt idx="915">
                  <c:v>43324.690416666665</c:v>
                </c:pt>
                <c:pt idx="916">
                  <c:v>43324.691805555558</c:v>
                </c:pt>
                <c:pt idx="917">
                  <c:v>43324.693194444444</c:v>
                </c:pt>
                <c:pt idx="918">
                  <c:v>43324.69458333333</c:v>
                </c:pt>
                <c:pt idx="919">
                  <c:v>43324.695972222224</c:v>
                </c:pt>
                <c:pt idx="920">
                  <c:v>43324.69736111111</c:v>
                </c:pt>
                <c:pt idx="921">
                  <c:v>43324.698761574073</c:v>
                </c:pt>
                <c:pt idx="922">
                  <c:v>43324.700150462966</c:v>
                </c:pt>
                <c:pt idx="923">
                  <c:v>43324.701539351852</c:v>
                </c:pt>
                <c:pt idx="924">
                  <c:v>43324.702928240738</c:v>
                </c:pt>
                <c:pt idx="925">
                  <c:v>43324.704317129632</c:v>
                </c:pt>
                <c:pt idx="926">
                  <c:v>43324.705717592595</c:v>
                </c:pt>
                <c:pt idx="927">
                  <c:v>43324.707106481481</c:v>
                </c:pt>
                <c:pt idx="928">
                  <c:v>43324.708495370367</c:v>
                </c:pt>
                <c:pt idx="929">
                  <c:v>43324.70988425926</c:v>
                </c:pt>
                <c:pt idx="930">
                  <c:v>43324.711273148147</c:v>
                </c:pt>
                <c:pt idx="931">
                  <c:v>43324.712673611109</c:v>
                </c:pt>
                <c:pt idx="932">
                  <c:v>43324.714062500003</c:v>
                </c:pt>
                <c:pt idx="933">
                  <c:v>43324.715451388889</c:v>
                </c:pt>
                <c:pt idx="934">
                  <c:v>43324.716840277775</c:v>
                </c:pt>
                <c:pt idx="935">
                  <c:v>43324.718229166669</c:v>
                </c:pt>
                <c:pt idx="936">
                  <c:v>43324.719618055555</c:v>
                </c:pt>
                <c:pt idx="937">
                  <c:v>43324.721006944441</c:v>
                </c:pt>
                <c:pt idx="938">
                  <c:v>43324.722407407404</c:v>
                </c:pt>
                <c:pt idx="939">
                  <c:v>43324.723796296297</c:v>
                </c:pt>
                <c:pt idx="940">
                  <c:v>43324.725185185183</c:v>
                </c:pt>
                <c:pt idx="941">
                  <c:v>43324.726574074077</c:v>
                </c:pt>
                <c:pt idx="942">
                  <c:v>43324.727962962963</c:v>
                </c:pt>
                <c:pt idx="943">
                  <c:v>43324.729351851849</c:v>
                </c:pt>
                <c:pt idx="944">
                  <c:v>43324.730752314812</c:v>
                </c:pt>
                <c:pt idx="945">
                  <c:v>43324.732141203705</c:v>
                </c:pt>
                <c:pt idx="946">
                  <c:v>43324.733530092592</c:v>
                </c:pt>
                <c:pt idx="947">
                  <c:v>43324.734918981485</c:v>
                </c:pt>
                <c:pt idx="948">
                  <c:v>43324.736307870371</c:v>
                </c:pt>
                <c:pt idx="949">
                  <c:v>43324.73778935185</c:v>
                </c:pt>
                <c:pt idx="950">
                  <c:v>43324.73909722222</c:v>
                </c:pt>
                <c:pt idx="951">
                  <c:v>43324.740486111114</c:v>
                </c:pt>
                <c:pt idx="952">
                  <c:v>43324.741875</c:v>
                </c:pt>
                <c:pt idx="953">
                  <c:v>43324.743263888886</c:v>
                </c:pt>
                <c:pt idx="954">
                  <c:v>43324.744652777779</c:v>
                </c:pt>
                <c:pt idx="955">
                  <c:v>43324.746041666665</c:v>
                </c:pt>
                <c:pt idx="956">
                  <c:v>43324.747442129628</c:v>
                </c:pt>
                <c:pt idx="957">
                  <c:v>43324.748831018522</c:v>
                </c:pt>
                <c:pt idx="958">
                  <c:v>43324.750219907408</c:v>
                </c:pt>
                <c:pt idx="959">
                  <c:v>43324.751608796294</c:v>
                </c:pt>
                <c:pt idx="960">
                  <c:v>43324.752997685187</c:v>
                </c:pt>
                <c:pt idx="961">
                  <c:v>43324.754386574074</c:v>
                </c:pt>
                <c:pt idx="962">
                  <c:v>43324.755787037036</c:v>
                </c:pt>
                <c:pt idx="963">
                  <c:v>43324.757175925923</c:v>
                </c:pt>
                <c:pt idx="964">
                  <c:v>43324.758564814816</c:v>
                </c:pt>
                <c:pt idx="965">
                  <c:v>43324.759953703702</c:v>
                </c:pt>
                <c:pt idx="966">
                  <c:v>43324.761342592596</c:v>
                </c:pt>
                <c:pt idx="967">
                  <c:v>43324.762743055559</c:v>
                </c:pt>
                <c:pt idx="968">
                  <c:v>43324.764131944445</c:v>
                </c:pt>
                <c:pt idx="969">
                  <c:v>43324.765520833331</c:v>
                </c:pt>
                <c:pt idx="970">
                  <c:v>43324.766921296294</c:v>
                </c:pt>
                <c:pt idx="971">
                  <c:v>43324.76829861111</c:v>
                </c:pt>
                <c:pt idx="972">
                  <c:v>43324.769687499997</c:v>
                </c:pt>
                <c:pt idx="973">
                  <c:v>43324.771087962959</c:v>
                </c:pt>
                <c:pt idx="974">
                  <c:v>43324.772476851853</c:v>
                </c:pt>
                <c:pt idx="975">
                  <c:v>43324.773865740739</c:v>
                </c:pt>
                <c:pt idx="976">
                  <c:v>43324.775254629632</c:v>
                </c:pt>
                <c:pt idx="977">
                  <c:v>43324.776643518519</c:v>
                </c:pt>
                <c:pt idx="978">
                  <c:v>43324.778032407405</c:v>
                </c:pt>
                <c:pt idx="979">
                  <c:v>43324.779432870368</c:v>
                </c:pt>
                <c:pt idx="980">
                  <c:v>43324.780821759261</c:v>
                </c:pt>
                <c:pt idx="981">
                  <c:v>43324.782210648147</c:v>
                </c:pt>
                <c:pt idx="982">
                  <c:v>43324.783599537041</c:v>
                </c:pt>
                <c:pt idx="983">
                  <c:v>43324.784988425927</c:v>
                </c:pt>
                <c:pt idx="984">
                  <c:v>43324.786377314813</c:v>
                </c:pt>
                <c:pt idx="985">
                  <c:v>43324.787777777776</c:v>
                </c:pt>
                <c:pt idx="986">
                  <c:v>43324.789166666669</c:v>
                </c:pt>
                <c:pt idx="987">
                  <c:v>43324.790555555555</c:v>
                </c:pt>
                <c:pt idx="988">
                  <c:v>43324.791944444441</c:v>
                </c:pt>
                <c:pt idx="989">
                  <c:v>43324.793333333335</c:v>
                </c:pt>
                <c:pt idx="990">
                  <c:v>43324.794722222221</c:v>
                </c:pt>
                <c:pt idx="991">
                  <c:v>43324.796122685184</c:v>
                </c:pt>
                <c:pt idx="992">
                  <c:v>43324.797511574077</c:v>
                </c:pt>
                <c:pt idx="993">
                  <c:v>43324.798900462964</c:v>
                </c:pt>
                <c:pt idx="994">
                  <c:v>43324.80028935185</c:v>
                </c:pt>
                <c:pt idx="995">
                  <c:v>43324.801678240743</c:v>
                </c:pt>
                <c:pt idx="996">
                  <c:v>43324.803078703706</c:v>
                </c:pt>
                <c:pt idx="997">
                  <c:v>43324.804467592592</c:v>
                </c:pt>
                <c:pt idx="998">
                  <c:v>43324.805856481478</c:v>
                </c:pt>
                <c:pt idx="999">
                  <c:v>43324.807256944441</c:v>
                </c:pt>
                <c:pt idx="1000">
                  <c:v>43324.808634259258</c:v>
                </c:pt>
                <c:pt idx="1001">
                  <c:v>43324.810034722221</c:v>
                </c:pt>
                <c:pt idx="1002">
                  <c:v>43324.811423611114</c:v>
                </c:pt>
                <c:pt idx="1003">
                  <c:v>43324.8128125</c:v>
                </c:pt>
                <c:pt idx="1004">
                  <c:v>43324.814201388886</c:v>
                </c:pt>
                <c:pt idx="1005">
                  <c:v>43324.81559027778</c:v>
                </c:pt>
                <c:pt idx="1006">
                  <c:v>43324.816979166666</c:v>
                </c:pt>
                <c:pt idx="1007">
                  <c:v>43324.818368055552</c:v>
                </c:pt>
                <c:pt idx="1008">
                  <c:v>43324.819768518515</c:v>
                </c:pt>
                <c:pt idx="1009">
                  <c:v>43324.821157407408</c:v>
                </c:pt>
                <c:pt idx="1010">
                  <c:v>43324.822546296295</c:v>
                </c:pt>
                <c:pt idx="1011">
                  <c:v>43324.823935185188</c:v>
                </c:pt>
                <c:pt idx="1012">
                  <c:v>43324.825324074074</c:v>
                </c:pt>
                <c:pt idx="1013">
                  <c:v>43324.826736111114</c:v>
                </c:pt>
                <c:pt idx="1014">
                  <c:v>43324.828125</c:v>
                </c:pt>
                <c:pt idx="1015">
                  <c:v>43324.829525462963</c:v>
                </c:pt>
                <c:pt idx="1016">
                  <c:v>43324.830914351849</c:v>
                </c:pt>
                <c:pt idx="1017">
                  <c:v>43324.832303240742</c:v>
                </c:pt>
                <c:pt idx="1018">
                  <c:v>43324.833703703705</c:v>
                </c:pt>
                <c:pt idx="1019">
                  <c:v>43324.835092592592</c:v>
                </c:pt>
              </c:numCache>
            </c:numRef>
          </c:xVal>
          <c:yVal>
            <c:numRef>
              <c:f>'180808podkr'!$K$10:$K$1029</c:f>
              <c:numCache>
                <c:formatCode>General</c:formatCode>
                <c:ptCount val="1020"/>
                <c:pt idx="0">
                  <c:v>29.3</c:v>
                </c:pt>
                <c:pt idx="1">
                  <c:v>29.3</c:v>
                </c:pt>
                <c:pt idx="2">
                  <c:v>29.3</c:v>
                </c:pt>
                <c:pt idx="3">
                  <c:v>29.3</c:v>
                </c:pt>
                <c:pt idx="4">
                  <c:v>29.3</c:v>
                </c:pt>
                <c:pt idx="5">
                  <c:v>29.3</c:v>
                </c:pt>
                <c:pt idx="6">
                  <c:v>29.3</c:v>
                </c:pt>
                <c:pt idx="7">
                  <c:v>29.4</c:v>
                </c:pt>
                <c:pt idx="8">
                  <c:v>29.4</c:v>
                </c:pt>
                <c:pt idx="9">
                  <c:v>29.4</c:v>
                </c:pt>
                <c:pt idx="10">
                  <c:v>29.5</c:v>
                </c:pt>
                <c:pt idx="11">
                  <c:v>29.5</c:v>
                </c:pt>
                <c:pt idx="12">
                  <c:v>29.5</c:v>
                </c:pt>
                <c:pt idx="13">
                  <c:v>29.5</c:v>
                </c:pt>
                <c:pt idx="14">
                  <c:v>29.5</c:v>
                </c:pt>
                <c:pt idx="15">
                  <c:v>29.5</c:v>
                </c:pt>
                <c:pt idx="16">
                  <c:v>29.5</c:v>
                </c:pt>
                <c:pt idx="17">
                  <c:v>29.5</c:v>
                </c:pt>
                <c:pt idx="18">
                  <c:v>29.5</c:v>
                </c:pt>
                <c:pt idx="19">
                  <c:v>29.6</c:v>
                </c:pt>
                <c:pt idx="20">
                  <c:v>29.6</c:v>
                </c:pt>
                <c:pt idx="21">
                  <c:v>29.6</c:v>
                </c:pt>
                <c:pt idx="22">
                  <c:v>29.6</c:v>
                </c:pt>
                <c:pt idx="23">
                  <c:v>29.6</c:v>
                </c:pt>
                <c:pt idx="24">
                  <c:v>29.6</c:v>
                </c:pt>
                <c:pt idx="25">
                  <c:v>29.6</c:v>
                </c:pt>
                <c:pt idx="26">
                  <c:v>29.6</c:v>
                </c:pt>
                <c:pt idx="27">
                  <c:v>29.6</c:v>
                </c:pt>
                <c:pt idx="28">
                  <c:v>29.6</c:v>
                </c:pt>
                <c:pt idx="29">
                  <c:v>29.6</c:v>
                </c:pt>
                <c:pt idx="30">
                  <c:v>29.6</c:v>
                </c:pt>
                <c:pt idx="31">
                  <c:v>29.6</c:v>
                </c:pt>
                <c:pt idx="32">
                  <c:v>29.7</c:v>
                </c:pt>
                <c:pt idx="33">
                  <c:v>29.7</c:v>
                </c:pt>
                <c:pt idx="34">
                  <c:v>29.7</c:v>
                </c:pt>
                <c:pt idx="35">
                  <c:v>29.7</c:v>
                </c:pt>
                <c:pt idx="36">
                  <c:v>29.7</c:v>
                </c:pt>
                <c:pt idx="37">
                  <c:v>29.7</c:v>
                </c:pt>
                <c:pt idx="38">
                  <c:v>29.7</c:v>
                </c:pt>
                <c:pt idx="39">
                  <c:v>29.7</c:v>
                </c:pt>
                <c:pt idx="40">
                  <c:v>29.7</c:v>
                </c:pt>
                <c:pt idx="41">
                  <c:v>29.7</c:v>
                </c:pt>
                <c:pt idx="42">
                  <c:v>29.7</c:v>
                </c:pt>
                <c:pt idx="43">
                  <c:v>29.7</c:v>
                </c:pt>
                <c:pt idx="44">
                  <c:v>29.7</c:v>
                </c:pt>
                <c:pt idx="45">
                  <c:v>29.6</c:v>
                </c:pt>
                <c:pt idx="46">
                  <c:v>29.6</c:v>
                </c:pt>
                <c:pt idx="47">
                  <c:v>29.7</c:v>
                </c:pt>
                <c:pt idx="48">
                  <c:v>29.7</c:v>
                </c:pt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29.6</c:v>
                </c:pt>
                <c:pt idx="54">
                  <c:v>29.6</c:v>
                </c:pt>
                <c:pt idx="55">
                  <c:v>29.6</c:v>
                </c:pt>
                <c:pt idx="56">
                  <c:v>29.7</c:v>
                </c:pt>
                <c:pt idx="57">
                  <c:v>29.6</c:v>
                </c:pt>
                <c:pt idx="58">
                  <c:v>29.6</c:v>
                </c:pt>
                <c:pt idx="59">
                  <c:v>29.6</c:v>
                </c:pt>
                <c:pt idx="60">
                  <c:v>29.6</c:v>
                </c:pt>
                <c:pt idx="61">
                  <c:v>29.6</c:v>
                </c:pt>
                <c:pt idx="62">
                  <c:v>29.7</c:v>
                </c:pt>
                <c:pt idx="63">
                  <c:v>29.6</c:v>
                </c:pt>
                <c:pt idx="64">
                  <c:v>29.7</c:v>
                </c:pt>
                <c:pt idx="65">
                  <c:v>29.7</c:v>
                </c:pt>
                <c:pt idx="66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83">
                  <c:v>29.7</c:v>
                </c:pt>
                <c:pt idx="84">
                  <c:v>29.7</c:v>
                </c:pt>
                <c:pt idx="85">
                  <c:v>29.6</c:v>
                </c:pt>
                <c:pt idx="86">
                  <c:v>29.6</c:v>
                </c:pt>
                <c:pt idx="87">
                  <c:v>29.6</c:v>
                </c:pt>
                <c:pt idx="88">
                  <c:v>29.6</c:v>
                </c:pt>
                <c:pt idx="89">
                  <c:v>29.6</c:v>
                </c:pt>
                <c:pt idx="90">
                  <c:v>29.6</c:v>
                </c:pt>
                <c:pt idx="91">
                  <c:v>29.6</c:v>
                </c:pt>
                <c:pt idx="92">
                  <c:v>29.6</c:v>
                </c:pt>
                <c:pt idx="93">
                  <c:v>29.6</c:v>
                </c:pt>
                <c:pt idx="94">
                  <c:v>29.6</c:v>
                </c:pt>
                <c:pt idx="95">
                  <c:v>29.6</c:v>
                </c:pt>
                <c:pt idx="96">
                  <c:v>29.6</c:v>
                </c:pt>
                <c:pt idx="97">
                  <c:v>29.6</c:v>
                </c:pt>
                <c:pt idx="98">
                  <c:v>29.6</c:v>
                </c:pt>
                <c:pt idx="99">
                  <c:v>29.5</c:v>
                </c:pt>
                <c:pt idx="100">
                  <c:v>29.3</c:v>
                </c:pt>
                <c:pt idx="101">
                  <c:v>29.2</c:v>
                </c:pt>
                <c:pt idx="102">
                  <c:v>29.1</c:v>
                </c:pt>
                <c:pt idx="103">
                  <c:v>29</c:v>
                </c:pt>
                <c:pt idx="104">
                  <c:v>28.9</c:v>
                </c:pt>
                <c:pt idx="105">
                  <c:v>29</c:v>
                </c:pt>
                <c:pt idx="106">
                  <c:v>28.8</c:v>
                </c:pt>
                <c:pt idx="107">
                  <c:v>28.8</c:v>
                </c:pt>
                <c:pt idx="108">
                  <c:v>28.7</c:v>
                </c:pt>
                <c:pt idx="109">
                  <c:v>28.6</c:v>
                </c:pt>
                <c:pt idx="110">
                  <c:v>28.6</c:v>
                </c:pt>
                <c:pt idx="111">
                  <c:v>28.6</c:v>
                </c:pt>
                <c:pt idx="112">
                  <c:v>28.5</c:v>
                </c:pt>
                <c:pt idx="113">
                  <c:v>28.5</c:v>
                </c:pt>
                <c:pt idx="114">
                  <c:v>28.5</c:v>
                </c:pt>
                <c:pt idx="115">
                  <c:v>28.4</c:v>
                </c:pt>
                <c:pt idx="116">
                  <c:v>28.3</c:v>
                </c:pt>
                <c:pt idx="117">
                  <c:v>28.3</c:v>
                </c:pt>
                <c:pt idx="118">
                  <c:v>28.2</c:v>
                </c:pt>
                <c:pt idx="119">
                  <c:v>28.2</c:v>
                </c:pt>
                <c:pt idx="120">
                  <c:v>28.1</c:v>
                </c:pt>
                <c:pt idx="121">
                  <c:v>28.1</c:v>
                </c:pt>
                <c:pt idx="122">
                  <c:v>28</c:v>
                </c:pt>
                <c:pt idx="123">
                  <c:v>28</c:v>
                </c:pt>
                <c:pt idx="124">
                  <c:v>28</c:v>
                </c:pt>
                <c:pt idx="125">
                  <c:v>27.9</c:v>
                </c:pt>
                <c:pt idx="126">
                  <c:v>27.8</c:v>
                </c:pt>
                <c:pt idx="127">
                  <c:v>27.8</c:v>
                </c:pt>
                <c:pt idx="128">
                  <c:v>27.8</c:v>
                </c:pt>
                <c:pt idx="129">
                  <c:v>27.7</c:v>
                </c:pt>
                <c:pt idx="130">
                  <c:v>27.7</c:v>
                </c:pt>
                <c:pt idx="131">
                  <c:v>27.6</c:v>
                </c:pt>
                <c:pt idx="132">
                  <c:v>27.6</c:v>
                </c:pt>
                <c:pt idx="133">
                  <c:v>27.6</c:v>
                </c:pt>
                <c:pt idx="134">
                  <c:v>27.5</c:v>
                </c:pt>
                <c:pt idx="135">
                  <c:v>27.5</c:v>
                </c:pt>
                <c:pt idx="136">
                  <c:v>27.4</c:v>
                </c:pt>
                <c:pt idx="137">
                  <c:v>27.3</c:v>
                </c:pt>
                <c:pt idx="138">
                  <c:v>27.3</c:v>
                </c:pt>
                <c:pt idx="139">
                  <c:v>27.2</c:v>
                </c:pt>
                <c:pt idx="140">
                  <c:v>27.2</c:v>
                </c:pt>
                <c:pt idx="141">
                  <c:v>27.1</c:v>
                </c:pt>
                <c:pt idx="142">
                  <c:v>27.2</c:v>
                </c:pt>
                <c:pt idx="143">
                  <c:v>27.4</c:v>
                </c:pt>
                <c:pt idx="144">
                  <c:v>27.5</c:v>
                </c:pt>
                <c:pt idx="145">
                  <c:v>27.6</c:v>
                </c:pt>
                <c:pt idx="146">
                  <c:v>27.6</c:v>
                </c:pt>
                <c:pt idx="147">
                  <c:v>27.6</c:v>
                </c:pt>
                <c:pt idx="148">
                  <c:v>27.7</c:v>
                </c:pt>
                <c:pt idx="149">
                  <c:v>27.7</c:v>
                </c:pt>
                <c:pt idx="150">
                  <c:v>27.7</c:v>
                </c:pt>
                <c:pt idx="151">
                  <c:v>27.8</c:v>
                </c:pt>
                <c:pt idx="152">
                  <c:v>27.8</c:v>
                </c:pt>
                <c:pt idx="153">
                  <c:v>27.8</c:v>
                </c:pt>
                <c:pt idx="154">
                  <c:v>27.8</c:v>
                </c:pt>
                <c:pt idx="155">
                  <c:v>27.8</c:v>
                </c:pt>
                <c:pt idx="156">
                  <c:v>27.8</c:v>
                </c:pt>
                <c:pt idx="157">
                  <c:v>27.8</c:v>
                </c:pt>
                <c:pt idx="158">
                  <c:v>27.8</c:v>
                </c:pt>
                <c:pt idx="159">
                  <c:v>27.8</c:v>
                </c:pt>
                <c:pt idx="160">
                  <c:v>27.8</c:v>
                </c:pt>
                <c:pt idx="161">
                  <c:v>27.9</c:v>
                </c:pt>
                <c:pt idx="162">
                  <c:v>27.9</c:v>
                </c:pt>
                <c:pt idx="163">
                  <c:v>27.9</c:v>
                </c:pt>
                <c:pt idx="164">
                  <c:v>27.9</c:v>
                </c:pt>
                <c:pt idx="165">
                  <c:v>27.9</c:v>
                </c:pt>
                <c:pt idx="166">
                  <c:v>27.9</c:v>
                </c:pt>
                <c:pt idx="167">
                  <c:v>27.9</c:v>
                </c:pt>
                <c:pt idx="168">
                  <c:v>28</c:v>
                </c:pt>
                <c:pt idx="169">
                  <c:v>28</c:v>
                </c:pt>
                <c:pt idx="170">
                  <c:v>28</c:v>
                </c:pt>
                <c:pt idx="171">
                  <c:v>28</c:v>
                </c:pt>
                <c:pt idx="172">
                  <c:v>28</c:v>
                </c:pt>
                <c:pt idx="173">
                  <c:v>28</c:v>
                </c:pt>
                <c:pt idx="174">
                  <c:v>28</c:v>
                </c:pt>
                <c:pt idx="175">
                  <c:v>28</c:v>
                </c:pt>
                <c:pt idx="176">
                  <c:v>28</c:v>
                </c:pt>
                <c:pt idx="177">
                  <c:v>28</c:v>
                </c:pt>
                <c:pt idx="178">
                  <c:v>28</c:v>
                </c:pt>
                <c:pt idx="179">
                  <c:v>28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28</c:v>
                </c:pt>
                <c:pt idx="186">
                  <c:v>28</c:v>
                </c:pt>
                <c:pt idx="187">
                  <c:v>28</c:v>
                </c:pt>
                <c:pt idx="188">
                  <c:v>28</c:v>
                </c:pt>
                <c:pt idx="189">
                  <c:v>28.1</c:v>
                </c:pt>
                <c:pt idx="190">
                  <c:v>28</c:v>
                </c:pt>
                <c:pt idx="191">
                  <c:v>28.1</c:v>
                </c:pt>
                <c:pt idx="192">
                  <c:v>28.1</c:v>
                </c:pt>
                <c:pt idx="193">
                  <c:v>28.1</c:v>
                </c:pt>
                <c:pt idx="194">
                  <c:v>28.1</c:v>
                </c:pt>
                <c:pt idx="195">
                  <c:v>28.1</c:v>
                </c:pt>
                <c:pt idx="196">
                  <c:v>28.1</c:v>
                </c:pt>
                <c:pt idx="197">
                  <c:v>28.1</c:v>
                </c:pt>
                <c:pt idx="198">
                  <c:v>28.1</c:v>
                </c:pt>
                <c:pt idx="199">
                  <c:v>28.1</c:v>
                </c:pt>
                <c:pt idx="200">
                  <c:v>28.1</c:v>
                </c:pt>
                <c:pt idx="201">
                  <c:v>28.1</c:v>
                </c:pt>
                <c:pt idx="202">
                  <c:v>28.1</c:v>
                </c:pt>
                <c:pt idx="203">
                  <c:v>28.1</c:v>
                </c:pt>
                <c:pt idx="204">
                  <c:v>28.1</c:v>
                </c:pt>
                <c:pt idx="205">
                  <c:v>28.1</c:v>
                </c:pt>
                <c:pt idx="206">
                  <c:v>28.1</c:v>
                </c:pt>
                <c:pt idx="207">
                  <c:v>28.1</c:v>
                </c:pt>
                <c:pt idx="208">
                  <c:v>28.1</c:v>
                </c:pt>
                <c:pt idx="209">
                  <c:v>28.1</c:v>
                </c:pt>
                <c:pt idx="210">
                  <c:v>28.1</c:v>
                </c:pt>
                <c:pt idx="211">
                  <c:v>28.1</c:v>
                </c:pt>
                <c:pt idx="212">
                  <c:v>28.1</c:v>
                </c:pt>
                <c:pt idx="213">
                  <c:v>28.1</c:v>
                </c:pt>
                <c:pt idx="214">
                  <c:v>28.1</c:v>
                </c:pt>
                <c:pt idx="215">
                  <c:v>28.1</c:v>
                </c:pt>
                <c:pt idx="216">
                  <c:v>28.1</c:v>
                </c:pt>
                <c:pt idx="217">
                  <c:v>28.1</c:v>
                </c:pt>
                <c:pt idx="218">
                  <c:v>28.1</c:v>
                </c:pt>
                <c:pt idx="219">
                  <c:v>28.1</c:v>
                </c:pt>
                <c:pt idx="220">
                  <c:v>28.1</c:v>
                </c:pt>
                <c:pt idx="221">
                  <c:v>28.1</c:v>
                </c:pt>
                <c:pt idx="222">
                  <c:v>28.1</c:v>
                </c:pt>
                <c:pt idx="223">
                  <c:v>28.1</c:v>
                </c:pt>
                <c:pt idx="224">
                  <c:v>28.1</c:v>
                </c:pt>
                <c:pt idx="225">
                  <c:v>28.1</c:v>
                </c:pt>
                <c:pt idx="226">
                  <c:v>28.1</c:v>
                </c:pt>
                <c:pt idx="227">
                  <c:v>28.1</c:v>
                </c:pt>
                <c:pt idx="228">
                  <c:v>28.1</c:v>
                </c:pt>
                <c:pt idx="229">
                  <c:v>28.1</c:v>
                </c:pt>
                <c:pt idx="230">
                  <c:v>28.1</c:v>
                </c:pt>
                <c:pt idx="231">
                  <c:v>28.1</c:v>
                </c:pt>
                <c:pt idx="232">
                  <c:v>28.1</c:v>
                </c:pt>
                <c:pt idx="233">
                  <c:v>28.1</c:v>
                </c:pt>
                <c:pt idx="234">
                  <c:v>28.1</c:v>
                </c:pt>
                <c:pt idx="235">
                  <c:v>28.1</c:v>
                </c:pt>
                <c:pt idx="236">
                  <c:v>28.1</c:v>
                </c:pt>
                <c:pt idx="237">
                  <c:v>28.1</c:v>
                </c:pt>
                <c:pt idx="238">
                  <c:v>28.1</c:v>
                </c:pt>
                <c:pt idx="239">
                  <c:v>28.1</c:v>
                </c:pt>
                <c:pt idx="240">
                  <c:v>28.1</c:v>
                </c:pt>
                <c:pt idx="241">
                  <c:v>28.1</c:v>
                </c:pt>
                <c:pt idx="242">
                  <c:v>28.1</c:v>
                </c:pt>
                <c:pt idx="243">
                  <c:v>28.1</c:v>
                </c:pt>
                <c:pt idx="244">
                  <c:v>28.1</c:v>
                </c:pt>
                <c:pt idx="245">
                  <c:v>28.1</c:v>
                </c:pt>
                <c:pt idx="246">
                  <c:v>28.1</c:v>
                </c:pt>
                <c:pt idx="247">
                  <c:v>28.1</c:v>
                </c:pt>
                <c:pt idx="248">
                  <c:v>28.1</c:v>
                </c:pt>
                <c:pt idx="249">
                  <c:v>28.1</c:v>
                </c:pt>
                <c:pt idx="250">
                  <c:v>28.1</c:v>
                </c:pt>
                <c:pt idx="251">
                  <c:v>28.1</c:v>
                </c:pt>
                <c:pt idx="252">
                  <c:v>28.1</c:v>
                </c:pt>
                <c:pt idx="253">
                  <c:v>28.1</c:v>
                </c:pt>
                <c:pt idx="254">
                  <c:v>28.1</c:v>
                </c:pt>
                <c:pt idx="255">
                  <c:v>28.1</c:v>
                </c:pt>
                <c:pt idx="256">
                  <c:v>28.1</c:v>
                </c:pt>
                <c:pt idx="257">
                  <c:v>28.1</c:v>
                </c:pt>
                <c:pt idx="258">
                  <c:v>28.1</c:v>
                </c:pt>
                <c:pt idx="259">
                  <c:v>28.1</c:v>
                </c:pt>
                <c:pt idx="260">
                  <c:v>28.1</c:v>
                </c:pt>
                <c:pt idx="261">
                  <c:v>28.1</c:v>
                </c:pt>
                <c:pt idx="262">
                  <c:v>28.1</c:v>
                </c:pt>
                <c:pt idx="263">
                  <c:v>28.1</c:v>
                </c:pt>
                <c:pt idx="264">
                  <c:v>28.1</c:v>
                </c:pt>
                <c:pt idx="265">
                  <c:v>28.1</c:v>
                </c:pt>
                <c:pt idx="266">
                  <c:v>28.1</c:v>
                </c:pt>
                <c:pt idx="267">
                  <c:v>28.1</c:v>
                </c:pt>
                <c:pt idx="268">
                  <c:v>28.1</c:v>
                </c:pt>
                <c:pt idx="269">
                  <c:v>28.1</c:v>
                </c:pt>
                <c:pt idx="270">
                  <c:v>28.1</c:v>
                </c:pt>
                <c:pt idx="271">
                  <c:v>28.1</c:v>
                </c:pt>
                <c:pt idx="272">
                  <c:v>28.1</c:v>
                </c:pt>
                <c:pt idx="273">
                  <c:v>28.1</c:v>
                </c:pt>
                <c:pt idx="274">
                  <c:v>28.1</c:v>
                </c:pt>
                <c:pt idx="275">
                  <c:v>28.1</c:v>
                </c:pt>
                <c:pt idx="276">
                  <c:v>28</c:v>
                </c:pt>
                <c:pt idx="277">
                  <c:v>28</c:v>
                </c:pt>
                <c:pt idx="278">
                  <c:v>28</c:v>
                </c:pt>
                <c:pt idx="279">
                  <c:v>28</c:v>
                </c:pt>
                <c:pt idx="280">
                  <c:v>28</c:v>
                </c:pt>
                <c:pt idx="281">
                  <c:v>28</c:v>
                </c:pt>
                <c:pt idx="282">
                  <c:v>28</c:v>
                </c:pt>
                <c:pt idx="283">
                  <c:v>28</c:v>
                </c:pt>
                <c:pt idx="284">
                  <c:v>28</c:v>
                </c:pt>
                <c:pt idx="285">
                  <c:v>28</c:v>
                </c:pt>
                <c:pt idx="286">
                  <c:v>28</c:v>
                </c:pt>
                <c:pt idx="287">
                  <c:v>28</c:v>
                </c:pt>
                <c:pt idx="288">
                  <c:v>28</c:v>
                </c:pt>
                <c:pt idx="289">
                  <c:v>28</c:v>
                </c:pt>
                <c:pt idx="290">
                  <c:v>28</c:v>
                </c:pt>
                <c:pt idx="291">
                  <c:v>28</c:v>
                </c:pt>
                <c:pt idx="292">
                  <c:v>28</c:v>
                </c:pt>
                <c:pt idx="293">
                  <c:v>28</c:v>
                </c:pt>
                <c:pt idx="294">
                  <c:v>28</c:v>
                </c:pt>
                <c:pt idx="295">
                  <c:v>28</c:v>
                </c:pt>
                <c:pt idx="296">
                  <c:v>28</c:v>
                </c:pt>
                <c:pt idx="297">
                  <c:v>28</c:v>
                </c:pt>
                <c:pt idx="298">
                  <c:v>28</c:v>
                </c:pt>
                <c:pt idx="299">
                  <c:v>28</c:v>
                </c:pt>
                <c:pt idx="300">
                  <c:v>28</c:v>
                </c:pt>
                <c:pt idx="301">
                  <c:v>28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28</c:v>
                </c:pt>
                <c:pt idx="312">
                  <c:v>27.9</c:v>
                </c:pt>
                <c:pt idx="313">
                  <c:v>27.9</c:v>
                </c:pt>
                <c:pt idx="314">
                  <c:v>27.9</c:v>
                </c:pt>
                <c:pt idx="315">
                  <c:v>27.9</c:v>
                </c:pt>
                <c:pt idx="316">
                  <c:v>27.9</c:v>
                </c:pt>
                <c:pt idx="317">
                  <c:v>27.9</c:v>
                </c:pt>
                <c:pt idx="318">
                  <c:v>27.9</c:v>
                </c:pt>
                <c:pt idx="319">
                  <c:v>27.9</c:v>
                </c:pt>
                <c:pt idx="320">
                  <c:v>27.9</c:v>
                </c:pt>
                <c:pt idx="321">
                  <c:v>27.9</c:v>
                </c:pt>
                <c:pt idx="322">
                  <c:v>27.9</c:v>
                </c:pt>
                <c:pt idx="323">
                  <c:v>27.9</c:v>
                </c:pt>
                <c:pt idx="324">
                  <c:v>27.9</c:v>
                </c:pt>
                <c:pt idx="325">
                  <c:v>27.9</c:v>
                </c:pt>
                <c:pt idx="326">
                  <c:v>27.9</c:v>
                </c:pt>
                <c:pt idx="327">
                  <c:v>27.9</c:v>
                </c:pt>
                <c:pt idx="328">
                  <c:v>27.9</c:v>
                </c:pt>
                <c:pt idx="329">
                  <c:v>27.8</c:v>
                </c:pt>
                <c:pt idx="330">
                  <c:v>27.8</c:v>
                </c:pt>
                <c:pt idx="331">
                  <c:v>27.8</c:v>
                </c:pt>
                <c:pt idx="332">
                  <c:v>27.8</c:v>
                </c:pt>
                <c:pt idx="333">
                  <c:v>27.8</c:v>
                </c:pt>
                <c:pt idx="334">
                  <c:v>27.8</c:v>
                </c:pt>
                <c:pt idx="335">
                  <c:v>27.8</c:v>
                </c:pt>
                <c:pt idx="336">
                  <c:v>27.8</c:v>
                </c:pt>
                <c:pt idx="337">
                  <c:v>27.8</c:v>
                </c:pt>
                <c:pt idx="338">
                  <c:v>27.8</c:v>
                </c:pt>
                <c:pt idx="339">
                  <c:v>27.8</c:v>
                </c:pt>
                <c:pt idx="340">
                  <c:v>27.8</c:v>
                </c:pt>
                <c:pt idx="341">
                  <c:v>27.8</c:v>
                </c:pt>
                <c:pt idx="342">
                  <c:v>27.8</c:v>
                </c:pt>
                <c:pt idx="343">
                  <c:v>27.8</c:v>
                </c:pt>
                <c:pt idx="344">
                  <c:v>27.8</c:v>
                </c:pt>
                <c:pt idx="345">
                  <c:v>27.8</c:v>
                </c:pt>
                <c:pt idx="346">
                  <c:v>27.8</c:v>
                </c:pt>
                <c:pt idx="347">
                  <c:v>27.8</c:v>
                </c:pt>
                <c:pt idx="348">
                  <c:v>27.8</c:v>
                </c:pt>
                <c:pt idx="349">
                  <c:v>27.8</c:v>
                </c:pt>
                <c:pt idx="350">
                  <c:v>27.8</c:v>
                </c:pt>
                <c:pt idx="351">
                  <c:v>27.8</c:v>
                </c:pt>
                <c:pt idx="352">
                  <c:v>27.8</c:v>
                </c:pt>
                <c:pt idx="353">
                  <c:v>27.8</c:v>
                </c:pt>
                <c:pt idx="354">
                  <c:v>27.8</c:v>
                </c:pt>
                <c:pt idx="355">
                  <c:v>27.8</c:v>
                </c:pt>
                <c:pt idx="356">
                  <c:v>27.8</c:v>
                </c:pt>
                <c:pt idx="357">
                  <c:v>27.8</c:v>
                </c:pt>
                <c:pt idx="358">
                  <c:v>27.7</c:v>
                </c:pt>
                <c:pt idx="359">
                  <c:v>27.8</c:v>
                </c:pt>
                <c:pt idx="360">
                  <c:v>27.7</c:v>
                </c:pt>
                <c:pt idx="361">
                  <c:v>27.7</c:v>
                </c:pt>
                <c:pt idx="362">
                  <c:v>27.7</c:v>
                </c:pt>
                <c:pt idx="363">
                  <c:v>27.7</c:v>
                </c:pt>
                <c:pt idx="364">
                  <c:v>27.7</c:v>
                </c:pt>
                <c:pt idx="365">
                  <c:v>27.7</c:v>
                </c:pt>
                <c:pt idx="366">
                  <c:v>27.7</c:v>
                </c:pt>
                <c:pt idx="367">
                  <c:v>27.7</c:v>
                </c:pt>
                <c:pt idx="368">
                  <c:v>27.7</c:v>
                </c:pt>
                <c:pt idx="369">
                  <c:v>27.7</c:v>
                </c:pt>
                <c:pt idx="370">
                  <c:v>27.7</c:v>
                </c:pt>
                <c:pt idx="371">
                  <c:v>27.7</c:v>
                </c:pt>
                <c:pt idx="372">
                  <c:v>27.6</c:v>
                </c:pt>
                <c:pt idx="373">
                  <c:v>27.6</c:v>
                </c:pt>
                <c:pt idx="374">
                  <c:v>27.6</c:v>
                </c:pt>
                <c:pt idx="375">
                  <c:v>27.6</c:v>
                </c:pt>
                <c:pt idx="376">
                  <c:v>27.6</c:v>
                </c:pt>
                <c:pt idx="377">
                  <c:v>27.6</c:v>
                </c:pt>
                <c:pt idx="378">
                  <c:v>27.6</c:v>
                </c:pt>
                <c:pt idx="379">
                  <c:v>27.6</c:v>
                </c:pt>
                <c:pt idx="380">
                  <c:v>27.6</c:v>
                </c:pt>
                <c:pt idx="381">
                  <c:v>27.6</c:v>
                </c:pt>
                <c:pt idx="382">
                  <c:v>27.6</c:v>
                </c:pt>
                <c:pt idx="383">
                  <c:v>27.6</c:v>
                </c:pt>
                <c:pt idx="384">
                  <c:v>27.6</c:v>
                </c:pt>
                <c:pt idx="385">
                  <c:v>27.6</c:v>
                </c:pt>
                <c:pt idx="386">
                  <c:v>27.6</c:v>
                </c:pt>
                <c:pt idx="387">
                  <c:v>27.6</c:v>
                </c:pt>
                <c:pt idx="388">
                  <c:v>27.6</c:v>
                </c:pt>
                <c:pt idx="389">
                  <c:v>27.6</c:v>
                </c:pt>
                <c:pt idx="390">
                  <c:v>27.6</c:v>
                </c:pt>
                <c:pt idx="391">
                  <c:v>27.6</c:v>
                </c:pt>
                <c:pt idx="392">
                  <c:v>27.6</c:v>
                </c:pt>
                <c:pt idx="393">
                  <c:v>27.6</c:v>
                </c:pt>
                <c:pt idx="394">
                  <c:v>27.6</c:v>
                </c:pt>
                <c:pt idx="395">
                  <c:v>27.6</c:v>
                </c:pt>
                <c:pt idx="396">
                  <c:v>27.6</c:v>
                </c:pt>
                <c:pt idx="397">
                  <c:v>27.6</c:v>
                </c:pt>
                <c:pt idx="398">
                  <c:v>27.5</c:v>
                </c:pt>
                <c:pt idx="399">
                  <c:v>27.5</c:v>
                </c:pt>
                <c:pt idx="400">
                  <c:v>27.5</c:v>
                </c:pt>
                <c:pt idx="401">
                  <c:v>27.5</c:v>
                </c:pt>
                <c:pt idx="402">
                  <c:v>27.5</c:v>
                </c:pt>
                <c:pt idx="403">
                  <c:v>27.5</c:v>
                </c:pt>
                <c:pt idx="404">
                  <c:v>27.5</c:v>
                </c:pt>
                <c:pt idx="405">
                  <c:v>27.4</c:v>
                </c:pt>
                <c:pt idx="406">
                  <c:v>27.4</c:v>
                </c:pt>
                <c:pt idx="407">
                  <c:v>27.4</c:v>
                </c:pt>
                <c:pt idx="408">
                  <c:v>27.4</c:v>
                </c:pt>
                <c:pt idx="409">
                  <c:v>27.3</c:v>
                </c:pt>
                <c:pt idx="410">
                  <c:v>27.3</c:v>
                </c:pt>
                <c:pt idx="411">
                  <c:v>27.3</c:v>
                </c:pt>
                <c:pt idx="412">
                  <c:v>27.3</c:v>
                </c:pt>
                <c:pt idx="413">
                  <c:v>27.3</c:v>
                </c:pt>
                <c:pt idx="414">
                  <c:v>27.3</c:v>
                </c:pt>
                <c:pt idx="415">
                  <c:v>27.3</c:v>
                </c:pt>
                <c:pt idx="416">
                  <c:v>27.3</c:v>
                </c:pt>
                <c:pt idx="417">
                  <c:v>27.3</c:v>
                </c:pt>
                <c:pt idx="418">
                  <c:v>27.3</c:v>
                </c:pt>
                <c:pt idx="419">
                  <c:v>27.3</c:v>
                </c:pt>
                <c:pt idx="420">
                  <c:v>27.3</c:v>
                </c:pt>
                <c:pt idx="421">
                  <c:v>27.3</c:v>
                </c:pt>
                <c:pt idx="422">
                  <c:v>27.3</c:v>
                </c:pt>
                <c:pt idx="423">
                  <c:v>27.3</c:v>
                </c:pt>
                <c:pt idx="424">
                  <c:v>27.3</c:v>
                </c:pt>
                <c:pt idx="425">
                  <c:v>27.3</c:v>
                </c:pt>
                <c:pt idx="426">
                  <c:v>27.3</c:v>
                </c:pt>
                <c:pt idx="427">
                  <c:v>27.3</c:v>
                </c:pt>
                <c:pt idx="428">
                  <c:v>27.3</c:v>
                </c:pt>
                <c:pt idx="429">
                  <c:v>27.3</c:v>
                </c:pt>
                <c:pt idx="430">
                  <c:v>27.3</c:v>
                </c:pt>
                <c:pt idx="431">
                  <c:v>27.3</c:v>
                </c:pt>
                <c:pt idx="432">
                  <c:v>27.2</c:v>
                </c:pt>
                <c:pt idx="433">
                  <c:v>27.2</c:v>
                </c:pt>
                <c:pt idx="434">
                  <c:v>27.2</c:v>
                </c:pt>
                <c:pt idx="435">
                  <c:v>27.2</c:v>
                </c:pt>
                <c:pt idx="436">
                  <c:v>27.2</c:v>
                </c:pt>
                <c:pt idx="437">
                  <c:v>27.2</c:v>
                </c:pt>
                <c:pt idx="438">
                  <c:v>27.2</c:v>
                </c:pt>
                <c:pt idx="439">
                  <c:v>27.2</c:v>
                </c:pt>
                <c:pt idx="440">
                  <c:v>27.2</c:v>
                </c:pt>
                <c:pt idx="441">
                  <c:v>27.2</c:v>
                </c:pt>
                <c:pt idx="442">
                  <c:v>27.2</c:v>
                </c:pt>
                <c:pt idx="443">
                  <c:v>27.1</c:v>
                </c:pt>
                <c:pt idx="444">
                  <c:v>27.1</c:v>
                </c:pt>
                <c:pt idx="445">
                  <c:v>27.2</c:v>
                </c:pt>
                <c:pt idx="446">
                  <c:v>27.1</c:v>
                </c:pt>
                <c:pt idx="447">
                  <c:v>27.1</c:v>
                </c:pt>
                <c:pt idx="448">
                  <c:v>27.1</c:v>
                </c:pt>
                <c:pt idx="449">
                  <c:v>27.1</c:v>
                </c:pt>
                <c:pt idx="450">
                  <c:v>27.1</c:v>
                </c:pt>
                <c:pt idx="451">
                  <c:v>27.1</c:v>
                </c:pt>
                <c:pt idx="452">
                  <c:v>27.1</c:v>
                </c:pt>
                <c:pt idx="453">
                  <c:v>27.1</c:v>
                </c:pt>
                <c:pt idx="454">
                  <c:v>27.1</c:v>
                </c:pt>
                <c:pt idx="455">
                  <c:v>27.1</c:v>
                </c:pt>
                <c:pt idx="456">
                  <c:v>27.1</c:v>
                </c:pt>
                <c:pt idx="457">
                  <c:v>27.1</c:v>
                </c:pt>
                <c:pt idx="458">
                  <c:v>27.1</c:v>
                </c:pt>
                <c:pt idx="459">
                  <c:v>27.1</c:v>
                </c:pt>
                <c:pt idx="460">
                  <c:v>27.1</c:v>
                </c:pt>
                <c:pt idx="461">
                  <c:v>27.1</c:v>
                </c:pt>
                <c:pt idx="462">
                  <c:v>27.1</c:v>
                </c:pt>
                <c:pt idx="463">
                  <c:v>27.1</c:v>
                </c:pt>
                <c:pt idx="464">
                  <c:v>27.1</c:v>
                </c:pt>
                <c:pt idx="465">
                  <c:v>27.1</c:v>
                </c:pt>
                <c:pt idx="466">
                  <c:v>27.1</c:v>
                </c:pt>
                <c:pt idx="467">
                  <c:v>27.1</c:v>
                </c:pt>
                <c:pt idx="468">
                  <c:v>27.1</c:v>
                </c:pt>
                <c:pt idx="469">
                  <c:v>27.1</c:v>
                </c:pt>
                <c:pt idx="470">
                  <c:v>27.1</c:v>
                </c:pt>
                <c:pt idx="471">
                  <c:v>27.1</c:v>
                </c:pt>
                <c:pt idx="472">
                  <c:v>27</c:v>
                </c:pt>
                <c:pt idx="473">
                  <c:v>27</c:v>
                </c:pt>
                <c:pt idx="474">
                  <c:v>27</c:v>
                </c:pt>
                <c:pt idx="475">
                  <c:v>27</c:v>
                </c:pt>
                <c:pt idx="476">
                  <c:v>27</c:v>
                </c:pt>
                <c:pt idx="477">
                  <c:v>27</c:v>
                </c:pt>
                <c:pt idx="478">
                  <c:v>27</c:v>
                </c:pt>
                <c:pt idx="479">
                  <c:v>27</c:v>
                </c:pt>
                <c:pt idx="480">
                  <c:v>27</c:v>
                </c:pt>
                <c:pt idx="481">
                  <c:v>27</c:v>
                </c:pt>
                <c:pt idx="482">
                  <c:v>27</c:v>
                </c:pt>
                <c:pt idx="483">
                  <c:v>27</c:v>
                </c:pt>
                <c:pt idx="484">
                  <c:v>27</c:v>
                </c:pt>
                <c:pt idx="485">
                  <c:v>27</c:v>
                </c:pt>
                <c:pt idx="486">
                  <c:v>27</c:v>
                </c:pt>
                <c:pt idx="487">
                  <c:v>27</c:v>
                </c:pt>
                <c:pt idx="488">
                  <c:v>27</c:v>
                </c:pt>
                <c:pt idx="489">
                  <c:v>27</c:v>
                </c:pt>
                <c:pt idx="490">
                  <c:v>27</c:v>
                </c:pt>
                <c:pt idx="491">
                  <c:v>27</c:v>
                </c:pt>
                <c:pt idx="492">
                  <c:v>27</c:v>
                </c:pt>
                <c:pt idx="493">
                  <c:v>27</c:v>
                </c:pt>
                <c:pt idx="494">
                  <c:v>27</c:v>
                </c:pt>
                <c:pt idx="495">
                  <c:v>27</c:v>
                </c:pt>
                <c:pt idx="496">
                  <c:v>26.9</c:v>
                </c:pt>
                <c:pt idx="497">
                  <c:v>27</c:v>
                </c:pt>
                <c:pt idx="498">
                  <c:v>26.9</c:v>
                </c:pt>
                <c:pt idx="499">
                  <c:v>27</c:v>
                </c:pt>
                <c:pt idx="500">
                  <c:v>26.9</c:v>
                </c:pt>
                <c:pt idx="501">
                  <c:v>26.9</c:v>
                </c:pt>
                <c:pt idx="502">
                  <c:v>26.9</c:v>
                </c:pt>
                <c:pt idx="503">
                  <c:v>26.9</c:v>
                </c:pt>
                <c:pt idx="504">
                  <c:v>26.9</c:v>
                </c:pt>
                <c:pt idx="505">
                  <c:v>26.9</c:v>
                </c:pt>
                <c:pt idx="506">
                  <c:v>26.9</c:v>
                </c:pt>
                <c:pt idx="507">
                  <c:v>26.9</c:v>
                </c:pt>
                <c:pt idx="508">
                  <c:v>26.9</c:v>
                </c:pt>
                <c:pt idx="509">
                  <c:v>26.9</c:v>
                </c:pt>
                <c:pt idx="510">
                  <c:v>26.8</c:v>
                </c:pt>
                <c:pt idx="511">
                  <c:v>26.8</c:v>
                </c:pt>
                <c:pt idx="512">
                  <c:v>26.8</c:v>
                </c:pt>
                <c:pt idx="513">
                  <c:v>26.8</c:v>
                </c:pt>
                <c:pt idx="514">
                  <c:v>26.8</c:v>
                </c:pt>
                <c:pt idx="515">
                  <c:v>26.8</c:v>
                </c:pt>
                <c:pt idx="516">
                  <c:v>26.8</c:v>
                </c:pt>
                <c:pt idx="517">
                  <c:v>26.8</c:v>
                </c:pt>
                <c:pt idx="518">
                  <c:v>26.8</c:v>
                </c:pt>
                <c:pt idx="519">
                  <c:v>26.8</c:v>
                </c:pt>
                <c:pt idx="520">
                  <c:v>26.8</c:v>
                </c:pt>
                <c:pt idx="521">
                  <c:v>26.8</c:v>
                </c:pt>
                <c:pt idx="522">
                  <c:v>26.8</c:v>
                </c:pt>
                <c:pt idx="523">
                  <c:v>26.8</c:v>
                </c:pt>
                <c:pt idx="524">
                  <c:v>26.8</c:v>
                </c:pt>
                <c:pt idx="525">
                  <c:v>26.8</c:v>
                </c:pt>
                <c:pt idx="526">
                  <c:v>26.8</c:v>
                </c:pt>
                <c:pt idx="527">
                  <c:v>26.8</c:v>
                </c:pt>
                <c:pt idx="528">
                  <c:v>26.8</c:v>
                </c:pt>
                <c:pt idx="529">
                  <c:v>26.8</c:v>
                </c:pt>
                <c:pt idx="530">
                  <c:v>26.8</c:v>
                </c:pt>
                <c:pt idx="531">
                  <c:v>26.8</c:v>
                </c:pt>
                <c:pt idx="532">
                  <c:v>26.8</c:v>
                </c:pt>
                <c:pt idx="533">
                  <c:v>26.8</c:v>
                </c:pt>
                <c:pt idx="534">
                  <c:v>26.8</c:v>
                </c:pt>
                <c:pt idx="535">
                  <c:v>26.7</c:v>
                </c:pt>
                <c:pt idx="536">
                  <c:v>26.7</c:v>
                </c:pt>
                <c:pt idx="537">
                  <c:v>26.7</c:v>
                </c:pt>
                <c:pt idx="538">
                  <c:v>26.7</c:v>
                </c:pt>
                <c:pt idx="539">
                  <c:v>26.7</c:v>
                </c:pt>
                <c:pt idx="540">
                  <c:v>26.7</c:v>
                </c:pt>
                <c:pt idx="541">
                  <c:v>26.7</c:v>
                </c:pt>
                <c:pt idx="542">
                  <c:v>26.7</c:v>
                </c:pt>
                <c:pt idx="543">
                  <c:v>26.7</c:v>
                </c:pt>
                <c:pt idx="544">
                  <c:v>26.7</c:v>
                </c:pt>
                <c:pt idx="545">
                  <c:v>26.7</c:v>
                </c:pt>
                <c:pt idx="546">
                  <c:v>26.7</c:v>
                </c:pt>
                <c:pt idx="547">
                  <c:v>26.7</c:v>
                </c:pt>
                <c:pt idx="548">
                  <c:v>26.7</c:v>
                </c:pt>
                <c:pt idx="549">
                  <c:v>26.7</c:v>
                </c:pt>
                <c:pt idx="550">
                  <c:v>26.6</c:v>
                </c:pt>
                <c:pt idx="551">
                  <c:v>26.6</c:v>
                </c:pt>
                <c:pt idx="552">
                  <c:v>26.6</c:v>
                </c:pt>
                <c:pt idx="553">
                  <c:v>26.6</c:v>
                </c:pt>
                <c:pt idx="554">
                  <c:v>26.7</c:v>
                </c:pt>
                <c:pt idx="555">
                  <c:v>26.6</c:v>
                </c:pt>
                <c:pt idx="556">
                  <c:v>26.6</c:v>
                </c:pt>
                <c:pt idx="557">
                  <c:v>26.6</c:v>
                </c:pt>
                <c:pt idx="558">
                  <c:v>26.6</c:v>
                </c:pt>
                <c:pt idx="559">
                  <c:v>26.6</c:v>
                </c:pt>
                <c:pt idx="560">
                  <c:v>26.6</c:v>
                </c:pt>
                <c:pt idx="561">
                  <c:v>26.6</c:v>
                </c:pt>
                <c:pt idx="562">
                  <c:v>26.6</c:v>
                </c:pt>
                <c:pt idx="563">
                  <c:v>26.6</c:v>
                </c:pt>
                <c:pt idx="564">
                  <c:v>26.6</c:v>
                </c:pt>
                <c:pt idx="565">
                  <c:v>26.6</c:v>
                </c:pt>
                <c:pt idx="566">
                  <c:v>26.6</c:v>
                </c:pt>
                <c:pt idx="567">
                  <c:v>26.6</c:v>
                </c:pt>
                <c:pt idx="568">
                  <c:v>26.6</c:v>
                </c:pt>
                <c:pt idx="569">
                  <c:v>26.6</c:v>
                </c:pt>
                <c:pt idx="570">
                  <c:v>26.6</c:v>
                </c:pt>
                <c:pt idx="571">
                  <c:v>26.6</c:v>
                </c:pt>
                <c:pt idx="572">
                  <c:v>26.6</c:v>
                </c:pt>
                <c:pt idx="573">
                  <c:v>26.6</c:v>
                </c:pt>
                <c:pt idx="574">
                  <c:v>26.6</c:v>
                </c:pt>
                <c:pt idx="575">
                  <c:v>26.6</c:v>
                </c:pt>
                <c:pt idx="576">
                  <c:v>26.6</c:v>
                </c:pt>
                <c:pt idx="577">
                  <c:v>26.6</c:v>
                </c:pt>
                <c:pt idx="578">
                  <c:v>26.6</c:v>
                </c:pt>
                <c:pt idx="579">
                  <c:v>26.6</c:v>
                </c:pt>
                <c:pt idx="580">
                  <c:v>26.6</c:v>
                </c:pt>
                <c:pt idx="581">
                  <c:v>26.6</c:v>
                </c:pt>
                <c:pt idx="582">
                  <c:v>26.7</c:v>
                </c:pt>
                <c:pt idx="583">
                  <c:v>26.7</c:v>
                </c:pt>
                <c:pt idx="584">
                  <c:v>26.7</c:v>
                </c:pt>
                <c:pt idx="585">
                  <c:v>26.7</c:v>
                </c:pt>
                <c:pt idx="586">
                  <c:v>26.7</c:v>
                </c:pt>
                <c:pt idx="587">
                  <c:v>26.7</c:v>
                </c:pt>
                <c:pt idx="588">
                  <c:v>26.7</c:v>
                </c:pt>
                <c:pt idx="589">
                  <c:v>26.7</c:v>
                </c:pt>
                <c:pt idx="590">
                  <c:v>26.7</c:v>
                </c:pt>
                <c:pt idx="591">
                  <c:v>26.7</c:v>
                </c:pt>
                <c:pt idx="592">
                  <c:v>26.8</c:v>
                </c:pt>
                <c:pt idx="593">
                  <c:v>26.8</c:v>
                </c:pt>
                <c:pt idx="594">
                  <c:v>26.8</c:v>
                </c:pt>
                <c:pt idx="595">
                  <c:v>26.8</c:v>
                </c:pt>
                <c:pt idx="596">
                  <c:v>26.8</c:v>
                </c:pt>
                <c:pt idx="597">
                  <c:v>26.8</c:v>
                </c:pt>
                <c:pt idx="598">
                  <c:v>26.8</c:v>
                </c:pt>
                <c:pt idx="599">
                  <c:v>26.8</c:v>
                </c:pt>
                <c:pt idx="600">
                  <c:v>26.8</c:v>
                </c:pt>
                <c:pt idx="601">
                  <c:v>26.8</c:v>
                </c:pt>
                <c:pt idx="602">
                  <c:v>26.8</c:v>
                </c:pt>
                <c:pt idx="603">
                  <c:v>26.8</c:v>
                </c:pt>
                <c:pt idx="604">
                  <c:v>26.8</c:v>
                </c:pt>
                <c:pt idx="605">
                  <c:v>26.8</c:v>
                </c:pt>
                <c:pt idx="606">
                  <c:v>26.8</c:v>
                </c:pt>
                <c:pt idx="607">
                  <c:v>26.9</c:v>
                </c:pt>
                <c:pt idx="608">
                  <c:v>26.9</c:v>
                </c:pt>
                <c:pt idx="609">
                  <c:v>26.9</c:v>
                </c:pt>
                <c:pt idx="610">
                  <c:v>26.9</c:v>
                </c:pt>
                <c:pt idx="611">
                  <c:v>26.9</c:v>
                </c:pt>
                <c:pt idx="612">
                  <c:v>26.9</c:v>
                </c:pt>
                <c:pt idx="613">
                  <c:v>27</c:v>
                </c:pt>
                <c:pt idx="614">
                  <c:v>27</c:v>
                </c:pt>
                <c:pt idx="615">
                  <c:v>27</c:v>
                </c:pt>
                <c:pt idx="616">
                  <c:v>27</c:v>
                </c:pt>
                <c:pt idx="617">
                  <c:v>27</c:v>
                </c:pt>
                <c:pt idx="618">
                  <c:v>27</c:v>
                </c:pt>
                <c:pt idx="619">
                  <c:v>27</c:v>
                </c:pt>
                <c:pt idx="620">
                  <c:v>27</c:v>
                </c:pt>
                <c:pt idx="621">
                  <c:v>27</c:v>
                </c:pt>
                <c:pt idx="622">
                  <c:v>27</c:v>
                </c:pt>
                <c:pt idx="623">
                  <c:v>27</c:v>
                </c:pt>
                <c:pt idx="624">
                  <c:v>27</c:v>
                </c:pt>
                <c:pt idx="625">
                  <c:v>27</c:v>
                </c:pt>
                <c:pt idx="626">
                  <c:v>27</c:v>
                </c:pt>
                <c:pt idx="627">
                  <c:v>27.1</c:v>
                </c:pt>
                <c:pt idx="628">
                  <c:v>27.1</c:v>
                </c:pt>
                <c:pt idx="629">
                  <c:v>27.1</c:v>
                </c:pt>
                <c:pt idx="630">
                  <c:v>27.1</c:v>
                </c:pt>
                <c:pt idx="631">
                  <c:v>27.1</c:v>
                </c:pt>
                <c:pt idx="632">
                  <c:v>27.1</c:v>
                </c:pt>
                <c:pt idx="633">
                  <c:v>27.1</c:v>
                </c:pt>
                <c:pt idx="634">
                  <c:v>27.1</c:v>
                </c:pt>
                <c:pt idx="635">
                  <c:v>27.1</c:v>
                </c:pt>
                <c:pt idx="636">
                  <c:v>27.1</c:v>
                </c:pt>
                <c:pt idx="637">
                  <c:v>27.1</c:v>
                </c:pt>
                <c:pt idx="638">
                  <c:v>27.2</c:v>
                </c:pt>
                <c:pt idx="639">
                  <c:v>27.2</c:v>
                </c:pt>
                <c:pt idx="640">
                  <c:v>27.2</c:v>
                </c:pt>
                <c:pt idx="641">
                  <c:v>27.2</c:v>
                </c:pt>
                <c:pt idx="642">
                  <c:v>27.2</c:v>
                </c:pt>
                <c:pt idx="643">
                  <c:v>27.2</c:v>
                </c:pt>
                <c:pt idx="644">
                  <c:v>27.3</c:v>
                </c:pt>
                <c:pt idx="645">
                  <c:v>27.3</c:v>
                </c:pt>
                <c:pt idx="646">
                  <c:v>27.3</c:v>
                </c:pt>
                <c:pt idx="647">
                  <c:v>27.3</c:v>
                </c:pt>
                <c:pt idx="648">
                  <c:v>27.3</c:v>
                </c:pt>
                <c:pt idx="649">
                  <c:v>27.3</c:v>
                </c:pt>
                <c:pt idx="650">
                  <c:v>27.3</c:v>
                </c:pt>
                <c:pt idx="651">
                  <c:v>27.3</c:v>
                </c:pt>
                <c:pt idx="652">
                  <c:v>27.3</c:v>
                </c:pt>
                <c:pt idx="653">
                  <c:v>27.3</c:v>
                </c:pt>
                <c:pt idx="654">
                  <c:v>27.3</c:v>
                </c:pt>
                <c:pt idx="655">
                  <c:v>27.4</c:v>
                </c:pt>
                <c:pt idx="656">
                  <c:v>27.4</c:v>
                </c:pt>
                <c:pt idx="657">
                  <c:v>27.4</c:v>
                </c:pt>
                <c:pt idx="658">
                  <c:v>27.4</c:v>
                </c:pt>
                <c:pt idx="659">
                  <c:v>27.5</c:v>
                </c:pt>
                <c:pt idx="660">
                  <c:v>27.5</c:v>
                </c:pt>
                <c:pt idx="661">
                  <c:v>27.5</c:v>
                </c:pt>
                <c:pt idx="662">
                  <c:v>27.5</c:v>
                </c:pt>
                <c:pt idx="663">
                  <c:v>27.5</c:v>
                </c:pt>
                <c:pt idx="664">
                  <c:v>27.5</c:v>
                </c:pt>
                <c:pt idx="665">
                  <c:v>27.5</c:v>
                </c:pt>
                <c:pt idx="666">
                  <c:v>27.5</c:v>
                </c:pt>
                <c:pt idx="667">
                  <c:v>27.5</c:v>
                </c:pt>
                <c:pt idx="668">
                  <c:v>27.5</c:v>
                </c:pt>
                <c:pt idx="669">
                  <c:v>27.6</c:v>
                </c:pt>
                <c:pt idx="670">
                  <c:v>27.6</c:v>
                </c:pt>
                <c:pt idx="671">
                  <c:v>27.6</c:v>
                </c:pt>
                <c:pt idx="672">
                  <c:v>27.6</c:v>
                </c:pt>
                <c:pt idx="673">
                  <c:v>27.6</c:v>
                </c:pt>
                <c:pt idx="674">
                  <c:v>27.6</c:v>
                </c:pt>
                <c:pt idx="675">
                  <c:v>27.6</c:v>
                </c:pt>
                <c:pt idx="676">
                  <c:v>27.6</c:v>
                </c:pt>
                <c:pt idx="677">
                  <c:v>27.6</c:v>
                </c:pt>
                <c:pt idx="678">
                  <c:v>27.6</c:v>
                </c:pt>
                <c:pt idx="679">
                  <c:v>27.7</c:v>
                </c:pt>
                <c:pt idx="680">
                  <c:v>27.7</c:v>
                </c:pt>
                <c:pt idx="681">
                  <c:v>27.7</c:v>
                </c:pt>
                <c:pt idx="682">
                  <c:v>27.7</c:v>
                </c:pt>
                <c:pt idx="683">
                  <c:v>27.8</c:v>
                </c:pt>
                <c:pt idx="684">
                  <c:v>27.8</c:v>
                </c:pt>
                <c:pt idx="685">
                  <c:v>27.8</c:v>
                </c:pt>
                <c:pt idx="686">
                  <c:v>27.8</c:v>
                </c:pt>
                <c:pt idx="687">
                  <c:v>27.8</c:v>
                </c:pt>
                <c:pt idx="688">
                  <c:v>27.8</c:v>
                </c:pt>
                <c:pt idx="689">
                  <c:v>27.8</c:v>
                </c:pt>
                <c:pt idx="690">
                  <c:v>27.8</c:v>
                </c:pt>
                <c:pt idx="691">
                  <c:v>27.8</c:v>
                </c:pt>
                <c:pt idx="692">
                  <c:v>27.8</c:v>
                </c:pt>
                <c:pt idx="693">
                  <c:v>27.8</c:v>
                </c:pt>
                <c:pt idx="694">
                  <c:v>27.9</c:v>
                </c:pt>
                <c:pt idx="695">
                  <c:v>27.9</c:v>
                </c:pt>
                <c:pt idx="696">
                  <c:v>27.9</c:v>
                </c:pt>
                <c:pt idx="697">
                  <c:v>28</c:v>
                </c:pt>
                <c:pt idx="698">
                  <c:v>28</c:v>
                </c:pt>
                <c:pt idx="699">
                  <c:v>28</c:v>
                </c:pt>
                <c:pt idx="700">
                  <c:v>28</c:v>
                </c:pt>
                <c:pt idx="701">
                  <c:v>28</c:v>
                </c:pt>
                <c:pt idx="702">
                  <c:v>28</c:v>
                </c:pt>
                <c:pt idx="703">
                  <c:v>28</c:v>
                </c:pt>
                <c:pt idx="704">
                  <c:v>28</c:v>
                </c:pt>
                <c:pt idx="705">
                  <c:v>28.1</c:v>
                </c:pt>
                <c:pt idx="706">
                  <c:v>28.1</c:v>
                </c:pt>
                <c:pt idx="707">
                  <c:v>28.1</c:v>
                </c:pt>
                <c:pt idx="708">
                  <c:v>28.1</c:v>
                </c:pt>
                <c:pt idx="709">
                  <c:v>28.1</c:v>
                </c:pt>
                <c:pt idx="710">
                  <c:v>28.1</c:v>
                </c:pt>
                <c:pt idx="711">
                  <c:v>28.1</c:v>
                </c:pt>
                <c:pt idx="712">
                  <c:v>28.1</c:v>
                </c:pt>
                <c:pt idx="713">
                  <c:v>28.1</c:v>
                </c:pt>
                <c:pt idx="714">
                  <c:v>28.2</c:v>
                </c:pt>
                <c:pt idx="715">
                  <c:v>28.2</c:v>
                </c:pt>
                <c:pt idx="716">
                  <c:v>28.2</c:v>
                </c:pt>
                <c:pt idx="717">
                  <c:v>28.2</c:v>
                </c:pt>
                <c:pt idx="718">
                  <c:v>28.2</c:v>
                </c:pt>
                <c:pt idx="719">
                  <c:v>28.2</c:v>
                </c:pt>
                <c:pt idx="720">
                  <c:v>28.3</c:v>
                </c:pt>
                <c:pt idx="721">
                  <c:v>28.3</c:v>
                </c:pt>
                <c:pt idx="722">
                  <c:v>28.3</c:v>
                </c:pt>
                <c:pt idx="723">
                  <c:v>28.3</c:v>
                </c:pt>
                <c:pt idx="724">
                  <c:v>28.3</c:v>
                </c:pt>
                <c:pt idx="725">
                  <c:v>28.3</c:v>
                </c:pt>
                <c:pt idx="726">
                  <c:v>28.3</c:v>
                </c:pt>
                <c:pt idx="727">
                  <c:v>28.3</c:v>
                </c:pt>
                <c:pt idx="728">
                  <c:v>28.3</c:v>
                </c:pt>
                <c:pt idx="729">
                  <c:v>28.4</c:v>
                </c:pt>
                <c:pt idx="730">
                  <c:v>28.4</c:v>
                </c:pt>
                <c:pt idx="731">
                  <c:v>28.4</c:v>
                </c:pt>
                <c:pt idx="732">
                  <c:v>28.4</c:v>
                </c:pt>
                <c:pt idx="733">
                  <c:v>28.4</c:v>
                </c:pt>
                <c:pt idx="734">
                  <c:v>28.5</c:v>
                </c:pt>
                <c:pt idx="735">
                  <c:v>28.5</c:v>
                </c:pt>
                <c:pt idx="736">
                  <c:v>28.5</c:v>
                </c:pt>
                <c:pt idx="737">
                  <c:v>28.5</c:v>
                </c:pt>
                <c:pt idx="738">
                  <c:v>28.5</c:v>
                </c:pt>
                <c:pt idx="739">
                  <c:v>28.5</c:v>
                </c:pt>
                <c:pt idx="740">
                  <c:v>28.5</c:v>
                </c:pt>
                <c:pt idx="741">
                  <c:v>28.5</c:v>
                </c:pt>
                <c:pt idx="742">
                  <c:v>28.5</c:v>
                </c:pt>
                <c:pt idx="743">
                  <c:v>28.6</c:v>
                </c:pt>
                <c:pt idx="744">
                  <c:v>28.6</c:v>
                </c:pt>
                <c:pt idx="745">
                  <c:v>28.6</c:v>
                </c:pt>
                <c:pt idx="746">
                  <c:v>28.6</c:v>
                </c:pt>
                <c:pt idx="747">
                  <c:v>28.6</c:v>
                </c:pt>
                <c:pt idx="748">
                  <c:v>28.6</c:v>
                </c:pt>
                <c:pt idx="749">
                  <c:v>28.6</c:v>
                </c:pt>
                <c:pt idx="750">
                  <c:v>28.6</c:v>
                </c:pt>
                <c:pt idx="751">
                  <c:v>28.6</c:v>
                </c:pt>
                <c:pt idx="752">
                  <c:v>28.6</c:v>
                </c:pt>
                <c:pt idx="753">
                  <c:v>28.6</c:v>
                </c:pt>
                <c:pt idx="754">
                  <c:v>28.6</c:v>
                </c:pt>
                <c:pt idx="755">
                  <c:v>28.6</c:v>
                </c:pt>
                <c:pt idx="756">
                  <c:v>28.6</c:v>
                </c:pt>
                <c:pt idx="757">
                  <c:v>28.6</c:v>
                </c:pt>
                <c:pt idx="758">
                  <c:v>28.6</c:v>
                </c:pt>
                <c:pt idx="759">
                  <c:v>28.6</c:v>
                </c:pt>
                <c:pt idx="760">
                  <c:v>28.6</c:v>
                </c:pt>
                <c:pt idx="761">
                  <c:v>28.6</c:v>
                </c:pt>
                <c:pt idx="762">
                  <c:v>28.6</c:v>
                </c:pt>
                <c:pt idx="763">
                  <c:v>28.7</c:v>
                </c:pt>
                <c:pt idx="764">
                  <c:v>28.7</c:v>
                </c:pt>
                <c:pt idx="765">
                  <c:v>28.7</c:v>
                </c:pt>
                <c:pt idx="766">
                  <c:v>28.7</c:v>
                </c:pt>
                <c:pt idx="767">
                  <c:v>28.7</c:v>
                </c:pt>
                <c:pt idx="768">
                  <c:v>28.7</c:v>
                </c:pt>
                <c:pt idx="769">
                  <c:v>28.7</c:v>
                </c:pt>
                <c:pt idx="770">
                  <c:v>28.7</c:v>
                </c:pt>
                <c:pt idx="771">
                  <c:v>28.7</c:v>
                </c:pt>
                <c:pt idx="772">
                  <c:v>28.7</c:v>
                </c:pt>
                <c:pt idx="773">
                  <c:v>28.7</c:v>
                </c:pt>
                <c:pt idx="774">
                  <c:v>28.7</c:v>
                </c:pt>
                <c:pt idx="775">
                  <c:v>28.7</c:v>
                </c:pt>
                <c:pt idx="776">
                  <c:v>28.7</c:v>
                </c:pt>
                <c:pt idx="777">
                  <c:v>28.7</c:v>
                </c:pt>
                <c:pt idx="778">
                  <c:v>28.7</c:v>
                </c:pt>
                <c:pt idx="779">
                  <c:v>28.8</c:v>
                </c:pt>
                <c:pt idx="780">
                  <c:v>28.8</c:v>
                </c:pt>
                <c:pt idx="781">
                  <c:v>28.8</c:v>
                </c:pt>
                <c:pt idx="782">
                  <c:v>28.8</c:v>
                </c:pt>
                <c:pt idx="783">
                  <c:v>28.8</c:v>
                </c:pt>
                <c:pt idx="784">
                  <c:v>28.8</c:v>
                </c:pt>
                <c:pt idx="785">
                  <c:v>28.8</c:v>
                </c:pt>
                <c:pt idx="786">
                  <c:v>28.8</c:v>
                </c:pt>
                <c:pt idx="787">
                  <c:v>28.8</c:v>
                </c:pt>
                <c:pt idx="788">
                  <c:v>28.8</c:v>
                </c:pt>
                <c:pt idx="789">
                  <c:v>28.8</c:v>
                </c:pt>
                <c:pt idx="790">
                  <c:v>28.8</c:v>
                </c:pt>
                <c:pt idx="791">
                  <c:v>28.8</c:v>
                </c:pt>
                <c:pt idx="792">
                  <c:v>28.8</c:v>
                </c:pt>
                <c:pt idx="793">
                  <c:v>28.8</c:v>
                </c:pt>
                <c:pt idx="794">
                  <c:v>28.8</c:v>
                </c:pt>
                <c:pt idx="795">
                  <c:v>28.8</c:v>
                </c:pt>
                <c:pt idx="796">
                  <c:v>28.8</c:v>
                </c:pt>
                <c:pt idx="797">
                  <c:v>28.8</c:v>
                </c:pt>
                <c:pt idx="798">
                  <c:v>28.8</c:v>
                </c:pt>
                <c:pt idx="799">
                  <c:v>28.8</c:v>
                </c:pt>
                <c:pt idx="800">
                  <c:v>28.8</c:v>
                </c:pt>
                <c:pt idx="801">
                  <c:v>28.8</c:v>
                </c:pt>
                <c:pt idx="802">
                  <c:v>28.8</c:v>
                </c:pt>
                <c:pt idx="803">
                  <c:v>28.8</c:v>
                </c:pt>
                <c:pt idx="804">
                  <c:v>28.8</c:v>
                </c:pt>
                <c:pt idx="805">
                  <c:v>28.8</c:v>
                </c:pt>
                <c:pt idx="806">
                  <c:v>28.8</c:v>
                </c:pt>
                <c:pt idx="807">
                  <c:v>28.8</c:v>
                </c:pt>
                <c:pt idx="808">
                  <c:v>28.8</c:v>
                </c:pt>
                <c:pt idx="809">
                  <c:v>28.8</c:v>
                </c:pt>
                <c:pt idx="810">
                  <c:v>28.8</c:v>
                </c:pt>
                <c:pt idx="811">
                  <c:v>28.8</c:v>
                </c:pt>
                <c:pt idx="812">
                  <c:v>28.8</c:v>
                </c:pt>
                <c:pt idx="813">
                  <c:v>28.8</c:v>
                </c:pt>
                <c:pt idx="814">
                  <c:v>28.8</c:v>
                </c:pt>
                <c:pt idx="815">
                  <c:v>28.9</c:v>
                </c:pt>
                <c:pt idx="816">
                  <c:v>28.9</c:v>
                </c:pt>
                <c:pt idx="817">
                  <c:v>28.9</c:v>
                </c:pt>
                <c:pt idx="818">
                  <c:v>28.9</c:v>
                </c:pt>
                <c:pt idx="819">
                  <c:v>28.9</c:v>
                </c:pt>
                <c:pt idx="820">
                  <c:v>28.9</c:v>
                </c:pt>
                <c:pt idx="821">
                  <c:v>28.9</c:v>
                </c:pt>
                <c:pt idx="822">
                  <c:v>28.9</c:v>
                </c:pt>
                <c:pt idx="823">
                  <c:v>28.9</c:v>
                </c:pt>
                <c:pt idx="824">
                  <c:v>28.9</c:v>
                </c:pt>
                <c:pt idx="825">
                  <c:v>28.9</c:v>
                </c:pt>
                <c:pt idx="826">
                  <c:v>28.9</c:v>
                </c:pt>
                <c:pt idx="827">
                  <c:v>28.9</c:v>
                </c:pt>
                <c:pt idx="828">
                  <c:v>28.9</c:v>
                </c:pt>
                <c:pt idx="829">
                  <c:v>28.9</c:v>
                </c:pt>
                <c:pt idx="830">
                  <c:v>28.9</c:v>
                </c:pt>
                <c:pt idx="831">
                  <c:v>28.9</c:v>
                </c:pt>
                <c:pt idx="832">
                  <c:v>29</c:v>
                </c:pt>
                <c:pt idx="833">
                  <c:v>29</c:v>
                </c:pt>
                <c:pt idx="834">
                  <c:v>29</c:v>
                </c:pt>
                <c:pt idx="835">
                  <c:v>29</c:v>
                </c:pt>
                <c:pt idx="836">
                  <c:v>29</c:v>
                </c:pt>
                <c:pt idx="837">
                  <c:v>29</c:v>
                </c:pt>
                <c:pt idx="838">
                  <c:v>29</c:v>
                </c:pt>
                <c:pt idx="839">
                  <c:v>29</c:v>
                </c:pt>
                <c:pt idx="840">
                  <c:v>29</c:v>
                </c:pt>
                <c:pt idx="841">
                  <c:v>29</c:v>
                </c:pt>
                <c:pt idx="842">
                  <c:v>29</c:v>
                </c:pt>
                <c:pt idx="843">
                  <c:v>29</c:v>
                </c:pt>
                <c:pt idx="844">
                  <c:v>28.9</c:v>
                </c:pt>
                <c:pt idx="845">
                  <c:v>28.9</c:v>
                </c:pt>
                <c:pt idx="846">
                  <c:v>28.9</c:v>
                </c:pt>
                <c:pt idx="847">
                  <c:v>28.8</c:v>
                </c:pt>
                <c:pt idx="848">
                  <c:v>28.8</c:v>
                </c:pt>
                <c:pt idx="849">
                  <c:v>28.8</c:v>
                </c:pt>
                <c:pt idx="850">
                  <c:v>28.8</c:v>
                </c:pt>
                <c:pt idx="851">
                  <c:v>28.8</c:v>
                </c:pt>
                <c:pt idx="852">
                  <c:v>28.8</c:v>
                </c:pt>
                <c:pt idx="853">
                  <c:v>28.8</c:v>
                </c:pt>
                <c:pt idx="854">
                  <c:v>28.8</c:v>
                </c:pt>
                <c:pt idx="855">
                  <c:v>28.8</c:v>
                </c:pt>
                <c:pt idx="856">
                  <c:v>28.8</c:v>
                </c:pt>
                <c:pt idx="857">
                  <c:v>28.7</c:v>
                </c:pt>
                <c:pt idx="858">
                  <c:v>28.8</c:v>
                </c:pt>
                <c:pt idx="859">
                  <c:v>28.7</c:v>
                </c:pt>
                <c:pt idx="860">
                  <c:v>28.7</c:v>
                </c:pt>
                <c:pt idx="861">
                  <c:v>28.7</c:v>
                </c:pt>
                <c:pt idx="862">
                  <c:v>28.7</c:v>
                </c:pt>
                <c:pt idx="863">
                  <c:v>28.7</c:v>
                </c:pt>
                <c:pt idx="864">
                  <c:v>28.7</c:v>
                </c:pt>
                <c:pt idx="865">
                  <c:v>28.7</c:v>
                </c:pt>
                <c:pt idx="866">
                  <c:v>28.8</c:v>
                </c:pt>
                <c:pt idx="867">
                  <c:v>28.8</c:v>
                </c:pt>
                <c:pt idx="868">
                  <c:v>28.8</c:v>
                </c:pt>
                <c:pt idx="869">
                  <c:v>28.8</c:v>
                </c:pt>
                <c:pt idx="870">
                  <c:v>28.8</c:v>
                </c:pt>
                <c:pt idx="871">
                  <c:v>28.8</c:v>
                </c:pt>
                <c:pt idx="872">
                  <c:v>28.8</c:v>
                </c:pt>
                <c:pt idx="873">
                  <c:v>28.8</c:v>
                </c:pt>
                <c:pt idx="874">
                  <c:v>28.8</c:v>
                </c:pt>
                <c:pt idx="875">
                  <c:v>28.8</c:v>
                </c:pt>
                <c:pt idx="876">
                  <c:v>28.8</c:v>
                </c:pt>
                <c:pt idx="877">
                  <c:v>28.8</c:v>
                </c:pt>
                <c:pt idx="878">
                  <c:v>28.8</c:v>
                </c:pt>
                <c:pt idx="879">
                  <c:v>28.8</c:v>
                </c:pt>
                <c:pt idx="880">
                  <c:v>28.8</c:v>
                </c:pt>
                <c:pt idx="881">
                  <c:v>28.8</c:v>
                </c:pt>
                <c:pt idx="882">
                  <c:v>28.8</c:v>
                </c:pt>
                <c:pt idx="883">
                  <c:v>28.8</c:v>
                </c:pt>
                <c:pt idx="884">
                  <c:v>28.8</c:v>
                </c:pt>
                <c:pt idx="885">
                  <c:v>28.8</c:v>
                </c:pt>
                <c:pt idx="886">
                  <c:v>28.8</c:v>
                </c:pt>
                <c:pt idx="887">
                  <c:v>28.8</c:v>
                </c:pt>
                <c:pt idx="888">
                  <c:v>28.8</c:v>
                </c:pt>
                <c:pt idx="889">
                  <c:v>28.8</c:v>
                </c:pt>
                <c:pt idx="890">
                  <c:v>28.8</c:v>
                </c:pt>
                <c:pt idx="891">
                  <c:v>28.8</c:v>
                </c:pt>
                <c:pt idx="892">
                  <c:v>28.8</c:v>
                </c:pt>
                <c:pt idx="893">
                  <c:v>28.8</c:v>
                </c:pt>
                <c:pt idx="894">
                  <c:v>28.8</c:v>
                </c:pt>
                <c:pt idx="895">
                  <c:v>28.8</c:v>
                </c:pt>
                <c:pt idx="896">
                  <c:v>28.8</c:v>
                </c:pt>
                <c:pt idx="897">
                  <c:v>28.8</c:v>
                </c:pt>
                <c:pt idx="898">
                  <c:v>28.8</c:v>
                </c:pt>
                <c:pt idx="899">
                  <c:v>28.8</c:v>
                </c:pt>
                <c:pt idx="900">
                  <c:v>28.8</c:v>
                </c:pt>
                <c:pt idx="901">
                  <c:v>28.8</c:v>
                </c:pt>
                <c:pt idx="902">
                  <c:v>28.8</c:v>
                </c:pt>
                <c:pt idx="903">
                  <c:v>28.8</c:v>
                </c:pt>
                <c:pt idx="904">
                  <c:v>28.8</c:v>
                </c:pt>
                <c:pt idx="905">
                  <c:v>28.8</c:v>
                </c:pt>
                <c:pt idx="906">
                  <c:v>28.8</c:v>
                </c:pt>
                <c:pt idx="907">
                  <c:v>28.8</c:v>
                </c:pt>
                <c:pt idx="908">
                  <c:v>28.9</c:v>
                </c:pt>
                <c:pt idx="909">
                  <c:v>28.8</c:v>
                </c:pt>
                <c:pt idx="910">
                  <c:v>28.8</c:v>
                </c:pt>
                <c:pt idx="911">
                  <c:v>28.8</c:v>
                </c:pt>
                <c:pt idx="912">
                  <c:v>28.8</c:v>
                </c:pt>
                <c:pt idx="913">
                  <c:v>28.9</c:v>
                </c:pt>
                <c:pt idx="914">
                  <c:v>28.9</c:v>
                </c:pt>
                <c:pt idx="915">
                  <c:v>28.8</c:v>
                </c:pt>
                <c:pt idx="916">
                  <c:v>28.9</c:v>
                </c:pt>
                <c:pt idx="917">
                  <c:v>28.8</c:v>
                </c:pt>
                <c:pt idx="918">
                  <c:v>28.9</c:v>
                </c:pt>
                <c:pt idx="919">
                  <c:v>28.9</c:v>
                </c:pt>
                <c:pt idx="920">
                  <c:v>28.9</c:v>
                </c:pt>
                <c:pt idx="921">
                  <c:v>28.9</c:v>
                </c:pt>
                <c:pt idx="922">
                  <c:v>28.9</c:v>
                </c:pt>
                <c:pt idx="923">
                  <c:v>28.9</c:v>
                </c:pt>
                <c:pt idx="924">
                  <c:v>28.9</c:v>
                </c:pt>
                <c:pt idx="925">
                  <c:v>28.9</c:v>
                </c:pt>
                <c:pt idx="926">
                  <c:v>28.9</c:v>
                </c:pt>
                <c:pt idx="927">
                  <c:v>28.9</c:v>
                </c:pt>
                <c:pt idx="928">
                  <c:v>28.9</c:v>
                </c:pt>
                <c:pt idx="929">
                  <c:v>28.9</c:v>
                </c:pt>
                <c:pt idx="930">
                  <c:v>28.9</c:v>
                </c:pt>
                <c:pt idx="931">
                  <c:v>28.9</c:v>
                </c:pt>
                <c:pt idx="932">
                  <c:v>28.9</c:v>
                </c:pt>
                <c:pt idx="933">
                  <c:v>28.9</c:v>
                </c:pt>
                <c:pt idx="934">
                  <c:v>28.9</c:v>
                </c:pt>
                <c:pt idx="935">
                  <c:v>28.9</c:v>
                </c:pt>
                <c:pt idx="936">
                  <c:v>28.8</c:v>
                </c:pt>
                <c:pt idx="937">
                  <c:v>28.9</c:v>
                </c:pt>
                <c:pt idx="938">
                  <c:v>28.9</c:v>
                </c:pt>
                <c:pt idx="939">
                  <c:v>28.8</c:v>
                </c:pt>
                <c:pt idx="940">
                  <c:v>28.9</c:v>
                </c:pt>
                <c:pt idx="941">
                  <c:v>28.8</c:v>
                </c:pt>
                <c:pt idx="942">
                  <c:v>28.8</c:v>
                </c:pt>
                <c:pt idx="943">
                  <c:v>28.8</c:v>
                </c:pt>
                <c:pt idx="944">
                  <c:v>28.8</c:v>
                </c:pt>
                <c:pt idx="945">
                  <c:v>28.8</c:v>
                </c:pt>
                <c:pt idx="946">
                  <c:v>28.8</c:v>
                </c:pt>
                <c:pt idx="947">
                  <c:v>28.8</c:v>
                </c:pt>
                <c:pt idx="948">
                  <c:v>28.8</c:v>
                </c:pt>
                <c:pt idx="949">
                  <c:v>28.8</c:v>
                </c:pt>
                <c:pt idx="950">
                  <c:v>28.8</c:v>
                </c:pt>
                <c:pt idx="951">
                  <c:v>28.8</c:v>
                </c:pt>
                <c:pt idx="952">
                  <c:v>28.8</c:v>
                </c:pt>
                <c:pt idx="953">
                  <c:v>28.8</c:v>
                </c:pt>
                <c:pt idx="954">
                  <c:v>28.8</c:v>
                </c:pt>
                <c:pt idx="955">
                  <c:v>28.8</c:v>
                </c:pt>
                <c:pt idx="956">
                  <c:v>28.8</c:v>
                </c:pt>
                <c:pt idx="957">
                  <c:v>28.8</c:v>
                </c:pt>
                <c:pt idx="958">
                  <c:v>28.8</c:v>
                </c:pt>
                <c:pt idx="959">
                  <c:v>28.8</c:v>
                </c:pt>
                <c:pt idx="960">
                  <c:v>28.8</c:v>
                </c:pt>
                <c:pt idx="961">
                  <c:v>28.8</c:v>
                </c:pt>
                <c:pt idx="962">
                  <c:v>28.8</c:v>
                </c:pt>
                <c:pt idx="963">
                  <c:v>28.8</c:v>
                </c:pt>
                <c:pt idx="964">
                  <c:v>28.8</c:v>
                </c:pt>
                <c:pt idx="965">
                  <c:v>28.8</c:v>
                </c:pt>
                <c:pt idx="966">
                  <c:v>28.8</c:v>
                </c:pt>
                <c:pt idx="967">
                  <c:v>28.8</c:v>
                </c:pt>
                <c:pt idx="968">
                  <c:v>28.7</c:v>
                </c:pt>
                <c:pt idx="969">
                  <c:v>28.7</c:v>
                </c:pt>
                <c:pt idx="970">
                  <c:v>28.7</c:v>
                </c:pt>
                <c:pt idx="971">
                  <c:v>28.7</c:v>
                </c:pt>
                <c:pt idx="972">
                  <c:v>28.7</c:v>
                </c:pt>
                <c:pt idx="973">
                  <c:v>28.7</c:v>
                </c:pt>
                <c:pt idx="974">
                  <c:v>28.7</c:v>
                </c:pt>
                <c:pt idx="975">
                  <c:v>28.6</c:v>
                </c:pt>
                <c:pt idx="976">
                  <c:v>28.6</c:v>
                </c:pt>
                <c:pt idx="977">
                  <c:v>28.6</c:v>
                </c:pt>
                <c:pt idx="978">
                  <c:v>28.6</c:v>
                </c:pt>
                <c:pt idx="979">
                  <c:v>28.6</c:v>
                </c:pt>
                <c:pt idx="980">
                  <c:v>28.5</c:v>
                </c:pt>
                <c:pt idx="981">
                  <c:v>28.5</c:v>
                </c:pt>
                <c:pt idx="982">
                  <c:v>28.5</c:v>
                </c:pt>
                <c:pt idx="983">
                  <c:v>28.5</c:v>
                </c:pt>
                <c:pt idx="984">
                  <c:v>28.5</c:v>
                </c:pt>
                <c:pt idx="985">
                  <c:v>28.4</c:v>
                </c:pt>
                <c:pt idx="986">
                  <c:v>28.4</c:v>
                </c:pt>
                <c:pt idx="987">
                  <c:v>28.4</c:v>
                </c:pt>
                <c:pt idx="988">
                  <c:v>28.4</c:v>
                </c:pt>
                <c:pt idx="989">
                  <c:v>28.3</c:v>
                </c:pt>
                <c:pt idx="990">
                  <c:v>28.3</c:v>
                </c:pt>
                <c:pt idx="991">
                  <c:v>28.3</c:v>
                </c:pt>
                <c:pt idx="992">
                  <c:v>28.3</c:v>
                </c:pt>
                <c:pt idx="993">
                  <c:v>28.3</c:v>
                </c:pt>
                <c:pt idx="994">
                  <c:v>28.3</c:v>
                </c:pt>
                <c:pt idx="995">
                  <c:v>28.3</c:v>
                </c:pt>
                <c:pt idx="996">
                  <c:v>28.3</c:v>
                </c:pt>
                <c:pt idx="997">
                  <c:v>28.3</c:v>
                </c:pt>
                <c:pt idx="998">
                  <c:v>28.3</c:v>
                </c:pt>
                <c:pt idx="999">
                  <c:v>28.3</c:v>
                </c:pt>
                <c:pt idx="1000">
                  <c:v>28.3</c:v>
                </c:pt>
                <c:pt idx="1001">
                  <c:v>28.3</c:v>
                </c:pt>
                <c:pt idx="1002">
                  <c:v>28.3</c:v>
                </c:pt>
                <c:pt idx="1003">
                  <c:v>28.3</c:v>
                </c:pt>
                <c:pt idx="1004">
                  <c:v>28.3</c:v>
                </c:pt>
                <c:pt idx="1005">
                  <c:v>28.3</c:v>
                </c:pt>
                <c:pt idx="1006">
                  <c:v>28.3</c:v>
                </c:pt>
                <c:pt idx="1007">
                  <c:v>28.2</c:v>
                </c:pt>
                <c:pt idx="1008">
                  <c:v>28.2</c:v>
                </c:pt>
                <c:pt idx="1009">
                  <c:v>28.2</c:v>
                </c:pt>
                <c:pt idx="1010">
                  <c:v>28.2</c:v>
                </c:pt>
                <c:pt idx="1011">
                  <c:v>28.2</c:v>
                </c:pt>
                <c:pt idx="1012">
                  <c:v>28.2</c:v>
                </c:pt>
                <c:pt idx="1013">
                  <c:v>28.2</c:v>
                </c:pt>
                <c:pt idx="1014">
                  <c:v>28.2</c:v>
                </c:pt>
                <c:pt idx="1015">
                  <c:v>28.2</c:v>
                </c:pt>
                <c:pt idx="1016">
                  <c:v>28.2</c:v>
                </c:pt>
                <c:pt idx="1017">
                  <c:v>28.2</c:v>
                </c:pt>
                <c:pt idx="1018">
                  <c:v>28.2</c:v>
                </c:pt>
                <c:pt idx="1019">
                  <c:v>28.2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'180808podkr'!$A$10:$A$1029</c:f>
              <c:numCache>
                <c:formatCode>dd/mm/yyyy\ h:mm</c:formatCode>
                <c:ptCount val="1020"/>
                <c:pt idx="0">
                  <c:v>43323.417638888888</c:v>
                </c:pt>
                <c:pt idx="1">
                  <c:v>43323.419039351851</c:v>
                </c:pt>
                <c:pt idx="2">
                  <c:v>43323.420428240737</c:v>
                </c:pt>
                <c:pt idx="3">
                  <c:v>43323.421817129631</c:v>
                </c:pt>
                <c:pt idx="4">
                  <c:v>43323.423206018517</c:v>
                </c:pt>
                <c:pt idx="5">
                  <c:v>43323.42459490741</c:v>
                </c:pt>
                <c:pt idx="6">
                  <c:v>43323.425995370373</c:v>
                </c:pt>
                <c:pt idx="7">
                  <c:v>43323.427384259259</c:v>
                </c:pt>
                <c:pt idx="8">
                  <c:v>43323.428773148145</c:v>
                </c:pt>
                <c:pt idx="9">
                  <c:v>43323.430162037039</c:v>
                </c:pt>
                <c:pt idx="10">
                  <c:v>43323.431550925925</c:v>
                </c:pt>
                <c:pt idx="11">
                  <c:v>43323.432939814818</c:v>
                </c:pt>
                <c:pt idx="12">
                  <c:v>43323.434328703705</c:v>
                </c:pt>
                <c:pt idx="13">
                  <c:v>43323.435729166667</c:v>
                </c:pt>
                <c:pt idx="14">
                  <c:v>43323.437118055554</c:v>
                </c:pt>
                <c:pt idx="15">
                  <c:v>43323.438506944447</c:v>
                </c:pt>
                <c:pt idx="16">
                  <c:v>43323.439895833333</c:v>
                </c:pt>
                <c:pt idx="17">
                  <c:v>43323.441284722219</c:v>
                </c:pt>
                <c:pt idx="18">
                  <c:v>43323.442673611113</c:v>
                </c:pt>
                <c:pt idx="19">
                  <c:v>43323.444074074076</c:v>
                </c:pt>
                <c:pt idx="20">
                  <c:v>43323.445462962962</c:v>
                </c:pt>
                <c:pt idx="21">
                  <c:v>43323.446851851855</c:v>
                </c:pt>
                <c:pt idx="22">
                  <c:v>43323.448240740741</c:v>
                </c:pt>
                <c:pt idx="23">
                  <c:v>43323.449629629627</c:v>
                </c:pt>
                <c:pt idx="24">
                  <c:v>43323.451018518521</c:v>
                </c:pt>
                <c:pt idx="25">
                  <c:v>43323.452418981484</c:v>
                </c:pt>
                <c:pt idx="26">
                  <c:v>43323.45380787037</c:v>
                </c:pt>
                <c:pt idx="27">
                  <c:v>43323.455196759256</c:v>
                </c:pt>
                <c:pt idx="28">
                  <c:v>43323.456585648149</c:v>
                </c:pt>
                <c:pt idx="29">
                  <c:v>43323.457974537036</c:v>
                </c:pt>
                <c:pt idx="30">
                  <c:v>43323.459363425929</c:v>
                </c:pt>
                <c:pt idx="31">
                  <c:v>43323.460763888892</c:v>
                </c:pt>
                <c:pt idx="32">
                  <c:v>43323.462152777778</c:v>
                </c:pt>
                <c:pt idx="33">
                  <c:v>43323.463541666664</c:v>
                </c:pt>
                <c:pt idx="34">
                  <c:v>43323.464930555558</c:v>
                </c:pt>
                <c:pt idx="35">
                  <c:v>43323.46634259259</c:v>
                </c:pt>
                <c:pt idx="36">
                  <c:v>43323.467719907407</c:v>
                </c:pt>
                <c:pt idx="37">
                  <c:v>43323.469108796293</c:v>
                </c:pt>
                <c:pt idx="38">
                  <c:v>43323.470497685186</c:v>
                </c:pt>
                <c:pt idx="39">
                  <c:v>43323.471886574072</c:v>
                </c:pt>
                <c:pt idx="40">
                  <c:v>43323.473275462966</c:v>
                </c:pt>
                <c:pt idx="41">
                  <c:v>43323.474664351852</c:v>
                </c:pt>
                <c:pt idx="42">
                  <c:v>43323.476064814815</c:v>
                </c:pt>
                <c:pt idx="43">
                  <c:v>43323.477453703701</c:v>
                </c:pt>
                <c:pt idx="44">
                  <c:v>43323.478842592594</c:v>
                </c:pt>
                <c:pt idx="45">
                  <c:v>43323.480231481481</c:v>
                </c:pt>
                <c:pt idx="46">
                  <c:v>43323.481620370374</c:v>
                </c:pt>
                <c:pt idx="47">
                  <c:v>43323.48300925926</c:v>
                </c:pt>
                <c:pt idx="48">
                  <c:v>43323.484409722223</c:v>
                </c:pt>
                <c:pt idx="49">
                  <c:v>43323.485798611109</c:v>
                </c:pt>
                <c:pt idx="50">
                  <c:v>43323.487187500003</c:v>
                </c:pt>
                <c:pt idx="51">
                  <c:v>43323.488576388889</c:v>
                </c:pt>
                <c:pt idx="52">
                  <c:v>43323.489965277775</c:v>
                </c:pt>
                <c:pt idx="53">
                  <c:v>43323.491354166668</c:v>
                </c:pt>
                <c:pt idx="54">
                  <c:v>43323.492754629631</c:v>
                </c:pt>
                <c:pt idx="55">
                  <c:v>43323.494143518517</c:v>
                </c:pt>
                <c:pt idx="56">
                  <c:v>43323.495532407411</c:v>
                </c:pt>
                <c:pt idx="57">
                  <c:v>43323.496921296297</c:v>
                </c:pt>
                <c:pt idx="58">
                  <c:v>43323.498310185183</c:v>
                </c:pt>
                <c:pt idx="59">
                  <c:v>43323.499699074076</c:v>
                </c:pt>
                <c:pt idx="60">
                  <c:v>43323.501099537039</c:v>
                </c:pt>
                <c:pt idx="61">
                  <c:v>43323.502488425926</c:v>
                </c:pt>
                <c:pt idx="62">
                  <c:v>43323.503877314812</c:v>
                </c:pt>
                <c:pt idx="63">
                  <c:v>43323.505266203705</c:v>
                </c:pt>
                <c:pt idx="64">
                  <c:v>43323.506655092591</c:v>
                </c:pt>
                <c:pt idx="65">
                  <c:v>43323.508043981485</c:v>
                </c:pt>
                <c:pt idx="66">
                  <c:v>43323.509444444448</c:v>
                </c:pt>
                <c:pt idx="67">
                  <c:v>43323.510833333334</c:v>
                </c:pt>
                <c:pt idx="68">
                  <c:v>43323.51222222222</c:v>
                </c:pt>
                <c:pt idx="69">
                  <c:v>43323.513611111113</c:v>
                </c:pt>
                <c:pt idx="70">
                  <c:v>43323.514999999999</c:v>
                </c:pt>
                <c:pt idx="71">
                  <c:v>43323.516388888886</c:v>
                </c:pt>
                <c:pt idx="72">
                  <c:v>43323.517789351848</c:v>
                </c:pt>
                <c:pt idx="73">
                  <c:v>43323.519178240742</c:v>
                </c:pt>
                <c:pt idx="74">
                  <c:v>43323.520567129628</c:v>
                </c:pt>
                <c:pt idx="75">
                  <c:v>43323.521956018521</c:v>
                </c:pt>
                <c:pt idx="76">
                  <c:v>43323.523344907408</c:v>
                </c:pt>
                <c:pt idx="77">
                  <c:v>43323.524733796294</c:v>
                </c:pt>
                <c:pt idx="78">
                  <c:v>43323.526134259257</c:v>
                </c:pt>
                <c:pt idx="79">
                  <c:v>43323.52752314815</c:v>
                </c:pt>
                <c:pt idx="80">
                  <c:v>43323.528912037036</c:v>
                </c:pt>
                <c:pt idx="81">
                  <c:v>43323.530300925922</c:v>
                </c:pt>
                <c:pt idx="82">
                  <c:v>43323.531689814816</c:v>
                </c:pt>
                <c:pt idx="83">
                  <c:v>43323.533078703702</c:v>
                </c:pt>
                <c:pt idx="84">
                  <c:v>43323.534479166665</c:v>
                </c:pt>
                <c:pt idx="85">
                  <c:v>43323.535868055558</c:v>
                </c:pt>
                <c:pt idx="86">
                  <c:v>43323.537256944444</c:v>
                </c:pt>
                <c:pt idx="87">
                  <c:v>43323.538645833331</c:v>
                </c:pt>
                <c:pt idx="88">
                  <c:v>43323.540034722224</c:v>
                </c:pt>
                <c:pt idx="89">
                  <c:v>43323.541435185187</c:v>
                </c:pt>
                <c:pt idx="90">
                  <c:v>43323.542824074073</c:v>
                </c:pt>
                <c:pt idx="91">
                  <c:v>43323.544212962966</c:v>
                </c:pt>
                <c:pt idx="92">
                  <c:v>43323.545601851853</c:v>
                </c:pt>
                <c:pt idx="93">
                  <c:v>43323.546990740739</c:v>
                </c:pt>
                <c:pt idx="94">
                  <c:v>43323.548379629632</c:v>
                </c:pt>
                <c:pt idx="95">
                  <c:v>43323.549768518518</c:v>
                </c:pt>
                <c:pt idx="96">
                  <c:v>43323.551168981481</c:v>
                </c:pt>
                <c:pt idx="97">
                  <c:v>43323.552557870367</c:v>
                </c:pt>
                <c:pt idx="98">
                  <c:v>43323.553946759261</c:v>
                </c:pt>
                <c:pt idx="99">
                  <c:v>43323.555335648147</c:v>
                </c:pt>
                <c:pt idx="100">
                  <c:v>43323.55672453704</c:v>
                </c:pt>
                <c:pt idx="101">
                  <c:v>43323.558125000003</c:v>
                </c:pt>
                <c:pt idx="102">
                  <c:v>43323.559513888889</c:v>
                </c:pt>
                <c:pt idx="103">
                  <c:v>43323.560902777775</c:v>
                </c:pt>
                <c:pt idx="104">
                  <c:v>43323.562291666669</c:v>
                </c:pt>
                <c:pt idx="105">
                  <c:v>43323.563680555555</c:v>
                </c:pt>
                <c:pt idx="106">
                  <c:v>43323.565069444441</c:v>
                </c:pt>
                <c:pt idx="107">
                  <c:v>43323.566469907404</c:v>
                </c:pt>
                <c:pt idx="108">
                  <c:v>43323.567858796298</c:v>
                </c:pt>
                <c:pt idx="109">
                  <c:v>43323.569247685184</c:v>
                </c:pt>
                <c:pt idx="110">
                  <c:v>43323.570636574077</c:v>
                </c:pt>
                <c:pt idx="111">
                  <c:v>43323.572025462963</c:v>
                </c:pt>
                <c:pt idx="112">
                  <c:v>43323.573414351849</c:v>
                </c:pt>
                <c:pt idx="113">
                  <c:v>43323.574814814812</c:v>
                </c:pt>
                <c:pt idx="114">
                  <c:v>43323.576203703706</c:v>
                </c:pt>
                <c:pt idx="115">
                  <c:v>43323.577592592592</c:v>
                </c:pt>
                <c:pt idx="116">
                  <c:v>43323.578981481478</c:v>
                </c:pt>
                <c:pt idx="117">
                  <c:v>43323.580370370371</c:v>
                </c:pt>
                <c:pt idx="118">
                  <c:v>43323.581770833334</c:v>
                </c:pt>
                <c:pt idx="119">
                  <c:v>43323.58315972222</c:v>
                </c:pt>
                <c:pt idx="120">
                  <c:v>43323.584548611114</c:v>
                </c:pt>
                <c:pt idx="121">
                  <c:v>43323.5859375</c:v>
                </c:pt>
                <c:pt idx="122">
                  <c:v>43323.587326388886</c:v>
                </c:pt>
                <c:pt idx="123">
                  <c:v>43323.58871527778</c:v>
                </c:pt>
                <c:pt idx="124">
                  <c:v>43323.590115740742</c:v>
                </c:pt>
                <c:pt idx="125">
                  <c:v>43323.591504629629</c:v>
                </c:pt>
                <c:pt idx="126">
                  <c:v>43323.592893518522</c:v>
                </c:pt>
                <c:pt idx="127">
                  <c:v>43323.594282407408</c:v>
                </c:pt>
                <c:pt idx="128">
                  <c:v>43323.595671296294</c:v>
                </c:pt>
                <c:pt idx="129">
                  <c:v>43323.597060185188</c:v>
                </c:pt>
                <c:pt idx="130">
                  <c:v>43323.598460648151</c:v>
                </c:pt>
                <c:pt idx="131">
                  <c:v>43323.599849537037</c:v>
                </c:pt>
                <c:pt idx="132">
                  <c:v>43323.601238425923</c:v>
                </c:pt>
                <c:pt idx="133">
                  <c:v>43323.602627314816</c:v>
                </c:pt>
                <c:pt idx="134">
                  <c:v>43323.604016203702</c:v>
                </c:pt>
                <c:pt idx="135">
                  <c:v>43323.605405092596</c:v>
                </c:pt>
                <c:pt idx="136">
                  <c:v>43323.606805555559</c:v>
                </c:pt>
                <c:pt idx="137">
                  <c:v>43323.608194444445</c:v>
                </c:pt>
                <c:pt idx="138">
                  <c:v>43323.609583333331</c:v>
                </c:pt>
                <c:pt idx="139">
                  <c:v>43323.610972222225</c:v>
                </c:pt>
                <c:pt idx="140">
                  <c:v>43323.612361111111</c:v>
                </c:pt>
                <c:pt idx="141">
                  <c:v>43323.613749999997</c:v>
                </c:pt>
                <c:pt idx="142">
                  <c:v>43323.61515046296</c:v>
                </c:pt>
                <c:pt idx="143">
                  <c:v>43323.616539351853</c:v>
                </c:pt>
                <c:pt idx="144">
                  <c:v>43323.617928240739</c:v>
                </c:pt>
                <c:pt idx="145">
                  <c:v>43323.619317129633</c:v>
                </c:pt>
                <c:pt idx="146">
                  <c:v>43323.620706018519</c:v>
                </c:pt>
                <c:pt idx="147">
                  <c:v>43323.622106481482</c:v>
                </c:pt>
                <c:pt idx="148">
                  <c:v>43323.623495370368</c:v>
                </c:pt>
                <c:pt idx="149">
                  <c:v>43323.624884259261</c:v>
                </c:pt>
                <c:pt idx="150">
                  <c:v>43323.626273148147</c:v>
                </c:pt>
                <c:pt idx="151">
                  <c:v>43323.627662037034</c:v>
                </c:pt>
                <c:pt idx="152">
                  <c:v>43323.629062499997</c:v>
                </c:pt>
                <c:pt idx="153">
                  <c:v>43323.630462962959</c:v>
                </c:pt>
                <c:pt idx="154">
                  <c:v>43323.631851851853</c:v>
                </c:pt>
                <c:pt idx="155">
                  <c:v>43323.633240740739</c:v>
                </c:pt>
                <c:pt idx="156">
                  <c:v>43323.634629629632</c:v>
                </c:pt>
                <c:pt idx="157">
                  <c:v>43323.636018518519</c:v>
                </c:pt>
                <c:pt idx="158">
                  <c:v>43323.637407407405</c:v>
                </c:pt>
                <c:pt idx="159">
                  <c:v>43323.638807870368</c:v>
                </c:pt>
                <c:pt idx="160">
                  <c:v>43323.640196759261</c:v>
                </c:pt>
                <c:pt idx="161">
                  <c:v>43323.641585648147</c:v>
                </c:pt>
                <c:pt idx="162">
                  <c:v>43323.642974537041</c:v>
                </c:pt>
                <c:pt idx="163">
                  <c:v>43323.644363425927</c:v>
                </c:pt>
                <c:pt idx="164">
                  <c:v>43323.645752314813</c:v>
                </c:pt>
                <c:pt idx="165">
                  <c:v>43323.647152777776</c:v>
                </c:pt>
                <c:pt idx="166">
                  <c:v>43323.648541666669</c:v>
                </c:pt>
                <c:pt idx="167">
                  <c:v>43323.649930555555</c:v>
                </c:pt>
                <c:pt idx="168">
                  <c:v>43323.651319444441</c:v>
                </c:pt>
                <c:pt idx="169">
                  <c:v>43323.652708333335</c:v>
                </c:pt>
                <c:pt idx="170">
                  <c:v>43323.654097222221</c:v>
                </c:pt>
                <c:pt idx="171">
                  <c:v>43323.655497685184</c:v>
                </c:pt>
                <c:pt idx="172">
                  <c:v>43323.656886574077</c:v>
                </c:pt>
                <c:pt idx="173">
                  <c:v>43323.658275462964</c:v>
                </c:pt>
                <c:pt idx="174">
                  <c:v>43323.65966435185</c:v>
                </c:pt>
                <c:pt idx="175">
                  <c:v>43323.661053240743</c:v>
                </c:pt>
                <c:pt idx="176">
                  <c:v>43323.662442129629</c:v>
                </c:pt>
                <c:pt idx="177">
                  <c:v>43323.663842592592</c:v>
                </c:pt>
                <c:pt idx="178">
                  <c:v>43323.665231481478</c:v>
                </c:pt>
                <c:pt idx="179">
                  <c:v>43323.666620370372</c:v>
                </c:pt>
                <c:pt idx="180">
                  <c:v>43323.668009259258</c:v>
                </c:pt>
                <c:pt idx="181">
                  <c:v>43323.669398148151</c:v>
                </c:pt>
                <c:pt idx="182">
                  <c:v>43323.670787037037</c:v>
                </c:pt>
                <c:pt idx="183">
                  <c:v>43323.6721875</c:v>
                </c:pt>
                <c:pt idx="184">
                  <c:v>43323.673576388886</c:v>
                </c:pt>
                <c:pt idx="185">
                  <c:v>43323.67496527778</c:v>
                </c:pt>
                <c:pt idx="186">
                  <c:v>43323.676354166666</c:v>
                </c:pt>
                <c:pt idx="187">
                  <c:v>43323.677743055552</c:v>
                </c:pt>
                <c:pt idx="188">
                  <c:v>43323.679143518515</c:v>
                </c:pt>
                <c:pt idx="189">
                  <c:v>43323.680532407408</c:v>
                </c:pt>
                <c:pt idx="190">
                  <c:v>43323.681921296295</c:v>
                </c:pt>
                <c:pt idx="191">
                  <c:v>43323.683310185188</c:v>
                </c:pt>
                <c:pt idx="192">
                  <c:v>43323.684699074074</c:v>
                </c:pt>
                <c:pt idx="193">
                  <c:v>43323.68608796296</c:v>
                </c:pt>
                <c:pt idx="194">
                  <c:v>43323.687488425923</c:v>
                </c:pt>
                <c:pt idx="195">
                  <c:v>43323.688877314817</c:v>
                </c:pt>
                <c:pt idx="196">
                  <c:v>43323.690266203703</c:v>
                </c:pt>
                <c:pt idx="197">
                  <c:v>43323.691655092596</c:v>
                </c:pt>
                <c:pt idx="198">
                  <c:v>43323.693043981482</c:v>
                </c:pt>
                <c:pt idx="199">
                  <c:v>43323.694444444445</c:v>
                </c:pt>
                <c:pt idx="200">
                  <c:v>43323.695833333331</c:v>
                </c:pt>
                <c:pt idx="201">
                  <c:v>43323.697222222225</c:v>
                </c:pt>
                <c:pt idx="202">
                  <c:v>43323.698611111111</c:v>
                </c:pt>
                <c:pt idx="203">
                  <c:v>43323.7</c:v>
                </c:pt>
                <c:pt idx="204">
                  <c:v>43323.701388888891</c:v>
                </c:pt>
                <c:pt idx="205">
                  <c:v>43323.702777777777</c:v>
                </c:pt>
                <c:pt idx="206">
                  <c:v>43323.70417824074</c:v>
                </c:pt>
                <c:pt idx="207">
                  <c:v>43323.705567129633</c:v>
                </c:pt>
                <c:pt idx="208">
                  <c:v>43323.706956018519</c:v>
                </c:pt>
                <c:pt idx="209">
                  <c:v>43323.708344907405</c:v>
                </c:pt>
                <c:pt idx="210">
                  <c:v>43323.709733796299</c:v>
                </c:pt>
                <c:pt idx="211">
                  <c:v>43323.711122685185</c:v>
                </c:pt>
                <c:pt idx="212">
                  <c:v>43323.712523148148</c:v>
                </c:pt>
                <c:pt idx="213">
                  <c:v>43323.713912037034</c:v>
                </c:pt>
                <c:pt idx="214">
                  <c:v>43323.715300925927</c:v>
                </c:pt>
                <c:pt idx="215">
                  <c:v>43323.71670138889</c:v>
                </c:pt>
                <c:pt idx="216">
                  <c:v>43323.718136574076</c:v>
                </c:pt>
                <c:pt idx="217">
                  <c:v>43323.719537037039</c:v>
                </c:pt>
                <c:pt idx="218">
                  <c:v>43323.720925925925</c:v>
                </c:pt>
                <c:pt idx="219">
                  <c:v>43323.722314814811</c:v>
                </c:pt>
                <c:pt idx="220">
                  <c:v>43323.723703703705</c:v>
                </c:pt>
                <c:pt idx="221">
                  <c:v>43323.725092592591</c:v>
                </c:pt>
                <c:pt idx="222">
                  <c:v>43323.726481481484</c:v>
                </c:pt>
                <c:pt idx="223">
                  <c:v>43323.727881944447</c:v>
                </c:pt>
                <c:pt idx="224">
                  <c:v>43323.729270833333</c:v>
                </c:pt>
                <c:pt idx="225">
                  <c:v>43323.73065972222</c:v>
                </c:pt>
                <c:pt idx="226">
                  <c:v>43323.732048611113</c:v>
                </c:pt>
                <c:pt idx="227">
                  <c:v>43323.733437499999</c:v>
                </c:pt>
                <c:pt idx="228">
                  <c:v>43323.734837962962</c:v>
                </c:pt>
                <c:pt idx="229">
                  <c:v>43323.736226851855</c:v>
                </c:pt>
                <c:pt idx="230">
                  <c:v>43323.737615740742</c:v>
                </c:pt>
                <c:pt idx="231">
                  <c:v>43323.739004629628</c:v>
                </c:pt>
                <c:pt idx="232">
                  <c:v>43323.740393518521</c:v>
                </c:pt>
                <c:pt idx="233">
                  <c:v>43323.741782407407</c:v>
                </c:pt>
                <c:pt idx="234">
                  <c:v>43323.74318287037</c:v>
                </c:pt>
                <c:pt idx="235">
                  <c:v>43323.744571759256</c:v>
                </c:pt>
                <c:pt idx="236">
                  <c:v>43323.74596064815</c:v>
                </c:pt>
                <c:pt idx="237">
                  <c:v>43323.747349537036</c:v>
                </c:pt>
                <c:pt idx="238">
                  <c:v>43323.748738425929</c:v>
                </c:pt>
                <c:pt idx="239">
                  <c:v>43323.750127314815</c:v>
                </c:pt>
                <c:pt idx="240">
                  <c:v>43323.751527777778</c:v>
                </c:pt>
                <c:pt idx="241">
                  <c:v>43323.752916666665</c:v>
                </c:pt>
                <c:pt idx="242">
                  <c:v>43323.754305555558</c:v>
                </c:pt>
                <c:pt idx="243">
                  <c:v>43323.755694444444</c:v>
                </c:pt>
                <c:pt idx="244">
                  <c:v>43323.75708333333</c:v>
                </c:pt>
                <c:pt idx="245">
                  <c:v>43323.758472222224</c:v>
                </c:pt>
                <c:pt idx="246">
                  <c:v>43323.759872685187</c:v>
                </c:pt>
                <c:pt idx="247">
                  <c:v>43323.761261574073</c:v>
                </c:pt>
                <c:pt idx="248">
                  <c:v>43323.762650462966</c:v>
                </c:pt>
                <c:pt idx="249">
                  <c:v>43323.764050925929</c:v>
                </c:pt>
                <c:pt idx="250">
                  <c:v>43323.765428240738</c:v>
                </c:pt>
                <c:pt idx="251">
                  <c:v>43323.766828703701</c:v>
                </c:pt>
                <c:pt idx="252">
                  <c:v>43323.768217592595</c:v>
                </c:pt>
                <c:pt idx="253">
                  <c:v>43323.769606481481</c:v>
                </c:pt>
                <c:pt idx="254">
                  <c:v>43323.770995370367</c:v>
                </c:pt>
                <c:pt idx="255">
                  <c:v>43323.77238425926</c:v>
                </c:pt>
                <c:pt idx="256">
                  <c:v>43323.773773148147</c:v>
                </c:pt>
                <c:pt idx="257">
                  <c:v>43323.775173611109</c:v>
                </c:pt>
                <c:pt idx="258">
                  <c:v>43323.776562500003</c:v>
                </c:pt>
                <c:pt idx="259">
                  <c:v>43323.777951388889</c:v>
                </c:pt>
                <c:pt idx="260">
                  <c:v>43323.779340277775</c:v>
                </c:pt>
                <c:pt idx="261">
                  <c:v>43323.780729166669</c:v>
                </c:pt>
                <c:pt idx="262">
                  <c:v>43323.782118055555</c:v>
                </c:pt>
                <c:pt idx="263">
                  <c:v>43323.783518518518</c:v>
                </c:pt>
                <c:pt idx="264">
                  <c:v>43323.784907407404</c:v>
                </c:pt>
                <c:pt idx="265">
                  <c:v>43323.786296296297</c:v>
                </c:pt>
                <c:pt idx="266">
                  <c:v>43323.787685185183</c:v>
                </c:pt>
                <c:pt idx="267">
                  <c:v>43323.789074074077</c:v>
                </c:pt>
                <c:pt idx="268">
                  <c:v>43323.790462962963</c:v>
                </c:pt>
                <c:pt idx="269">
                  <c:v>43323.791863425926</c:v>
                </c:pt>
                <c:pt idx="270">
                  <c:v>43323.793252314812</c:v>
                </c:pt>
                <c:pt idx="271">
                  <c:v>43323.794641203705</c:v>
                </c:pt>
                <c:pt idx="272">
                  <c:v>43323.796030092592</c:v>
                </c:pt>
                <c:pt idx="273">
                  <c:v>43323.797418981485</c:v>
                </c:pt>
                <c:pt idx="274">
                  <c:v>43323.798807870371</c:v>
                </c:pt>
                <c:pt idx="275">
                  <c:v>43323.800208333334</c:v>
                </c:pt>
                <c:pt idx="276">
                  <c:v>43323.80159722222</c:v>
                </c:pt>
                <c:pt idx="277">
                  <c:v>43323.802986111114</c:v>
                </c:pt>
                <c:pt idx="278">
                  <c:v>43323.804375</c:v>
                </c:pt>
                <c:pt idx="279">
                  <c:v>43323.805763888886</c:v>
                </c:pt>
                <c:pt idx="280">
                  <c:v>43323.807152777779</c:v>
                </c:pt>
                <c:pt idx="281">
                  <c:v>43323.808553240742</c:v>
                </c:pt>
                <c:pt idx="282">
                  <c:v>43323.809942129628</c:v>
                </c:pt>
                <c:pt idx="283">
                  <c:v>43323.811331018522</c:v>
                </c:pt>
                <c:pt idx="284">
                  <c:v>43323.812731481485</c:v>
                </c:pt>
                <c:pt idx="285">
                  <c:v>43323.814120370371</c:v>
                </c:pt>
                <c:pt idx="286">
                  <c:v>43323.815509259257</c:v>
                </c:pt>
                <c:pt idx="287">
                  <c:v>43323.81690972222</c:v>
                </c:pt>
                <c:pt idx="288">
                  <c:v>43323.818298611113</c:v>
                </c:pt>
                <c:pt idx="289">
                  <c:v>43323.819687499999</c:v>
                </c:pt>
                <c:pt idx="290">
                  <c:v>43323.821087962962</c:v>
                </c:pt>
                <c:pt idx="291">
                  <c:v>43323.822465277779</c:v>
                </c:pt>
                <c:pt idx="292">
                  <c:v>43323.823865740742</c:v>
                </c:pt>
                <c:pt idx="293">
                  <c:v>43323.825254629628</c:v>
                </c:pt>
                <c:pt idx="294">
                  <c:v>43323.826643518521</c:v>
                </c:pt>
                <c:pt idx="295">
                  <c:v>43323.828032407408</c:v>
                </c:pt>
                <c:pt idx="296">
                  <c:v>43323.829421296294</c:v>
                </c:pt>
                <c:pt idx="297">
                  <c:v>43323.830821759257</c:v>
                </c:pt>
                <c:pt idx="298">
                  <c:v>43323.83221064815</c:v>
                </c:pt>
                <c:pt idx="299">
                  <c:v>43323.833599537036</c:v>
                </c:pt>
                <c:pt idx="300">
                  <c:v>43323.834988425922</c:v>
                </c:pt>
                <c:pt idx="301">
                  <c:v>43323.836377314816</c:v>
                </c:pt>
                <c:pt idx="302">
                  <c:v>43323.837766203702</c:v>
                </c:pt>
                <c:pt idx="303">
                  <c:v>43323.839166666665</c:v>
                </c:pt>
                <c:pt idx="304">
                  <c:v>43323.840555555558</c:v>
                </c:pt>
                <c:pt idx="305">
                  <c:v>43323.841944444444</c:v>
                </c:pt>
                <c:pt idx="306">
                  <c:v>43323.843333333331</c:v>
                </c:pt>
                <c:pt idx="307">
                  <c:v>43323.844722222224</c:v>
                </c:pt>
                <c:pt idx="308">
                  <c:v>43323.84611111111</c:v>
                </c:pt>
                <c:pt idx="309">
                  <c:v>43323.847511574073</c:v>
                </c:pt>
                <c:pt idx="310">
                  <c:v>43323.848900462966</c:v>
                </c:pt>
                <c:pt idx="311">
                  <c:v>43323.850289351853</c:v>
                </c:pt>
                <c:pt idx="312">
                  <c:v>43323.851678240739</c:v>
                </c:pt>
                <c:pt idx="313">
                  <c:v>43323.853067129632</c:v>
                </c:pt>
                <c:pt idx="314">
                  <c:v>43323.854456018518</c:v>
                </c:pt>
                <c:pt idx="315">
                  <c:v>43323.855856481481</c:v>
                </c:pt>
                <c:pt idx="316">
                  <c:v>43323.857245370367</c:v>
                </c:pt>
                <c:pt idx="317">
                  <c:v>43323.858634259261</c:v>
                </c:pt>
                <c:pt idx="318">
                  <c:v>43323.860023148147</c:v>
                </c:pt>
                <c:pt idx="319">
                  <c:v>43323.86141203704</c:v>
                </c:pt>
                <c:pt idx="320">
                  <c:v>43323.862800925926</c:v>
                </c:pt>
                <c:pt idx="321">
                  <c:v>43323.864201388889</c:v>
                </c:pt>
                <c:pt idx="322">
                  <c:v>43323.865590277775</c:v>
                </c:pt>
                <c:pt idx="323">
                  <c:v>43323.866979166669</c:v>
                </c:pt>
                <c:pt idx="324">
                  <c:v>43323.868368055555</c:v>
                </c:pt>
                <c:pt idx="325">
                  <c:v>43323.869756944441</c:v>
                </c:pt>
                <c:pt idx="326">
                  <c:v>43323.871145833335</c:v>
                </c:pt>
                <c:pt idx="327">
                  <c:v>43323.872546296298</c:v>
                </c:pt>
                <c:pt idx="328">
                  <c:v>43323.873935185184</c:v>
                </c:pt>
                <c:pt idx="329">
                  <c:v>43323.875324074077</c:v>
                </c:pt>
                <c:pt idx="330">
                  <c:v>43323.876712962963</c:v>
                </c:pt>
                <c:pt idx="331">
                  <c:v>43323.878101851849</c:v>
                </c:pt>
                <c:pt idx="332">
                  <c:v>43323.879502314812</c:v>
                </c:pt>
                <c:pt idx="333">
                  <c:v>43323.880891203706</c:v>
                </c:pt>
                <c:pt idx="334">
                  <c:v>43323.882280092592</c:v>
                </c:pt>
                <c:pt idx="335">
                  <c:v>43323.883668981478</c:v>
                </c:pt>
                <c:pt idx="336">
                  <c:v>43323.885057870371</c:v>
                </c:pt>
                <c:pt idx="337">
                  <c:v>43323.886446759258</c:v>
                </c:pt>
                <c:pt idx="338">
                  <c:v>43323.88784722222</c:v>
                </c:pt>
                <c:pt idx="339">
                  <c:v>43323.889236111114</c:v>
                </c:pt>
                <c:pt idx="340">
                  <c:v>43323.890625</c:v>
                </c:pt>
                <c:pt idx="341">
                  <c:v>43323.892013888886</c:v>
                </c:pt>
                <c:pt idx="342">
                  <c:v>43323.89340277778</c:v>
                </c:pt>
                <c:pt idx="343">
                  <c:v>43323.894791666666</c:v>
                </c:pt>
                <c:pt idx="344">
                  <c:v>43323.896192129629</c:v>
                </c:pt>
                <c:pt idx="345">
                  <c:v>43323.897581018522</c:v>
                </c:pt>
                <c:pt idx="346">
                  <c:v>43323.898969907408</c:v>
                </c:pt>
                <c:pt idx="347">
                  <c:v>43323.900358796294</c:v>
                </c:pt>
                <c:pt idx="348">
                  <c:v>43323.901747685188</c:v>
                </c:pt>
                <c:pt idx="349">
                  <c:v>43323.903136574074</c:v>
                </c:pt>
                <c:pt idx="350">
                  <c:v>43323.904537037037</c:v>
                </c:pt>
                <c:pt idx="351">
                  <c:v>43323.905925925923</c:v>
                </c:pt>
                <c:pt idx="352">
                  <c:v>43323.907314814816</c:v>
                </c:pt>
                <c:pt idx="353">
                  <c:v>43323.908703703702</c:v>
                </c:pt>
                <c:pt idx="354">
                  <c:v>43323.910092592596</c:v>
                </c:pt>
                <c:pt idx="355">
                  <c:v>43323.911481481482</c:v>
                </c:pt>
                <c:pt idx="356">
                  <c:v>43323.912881944445</c:v>
                </c:pt>
                <c:pt idx="357">
                  <c:v>43323.914270833331</c:v>
                </c:pt>
                <c:pt idx="358">
                  <c:v>43323.915659722225</c:v>
                </c:pt>
                <c:pt idx="359">
                  <c:v>43323.917048611111</c:v>
                </c:pt>
                <c:pt idx="360">
                  <c:v>43323.918437499997</c:v>
                </c:pt>
                <c:pt idx="361">
                  <c:v>43323.91982638889</c:v>
                </c:pt>
                <c:pt idx="362">
                  <c:v>43323.921215277776</c:v>
                </c:pt>
                <c:pt idx="363">
                  <c:v>43323.922615740739</c:v>
                </c:pt>
                <c:pt idx="364">
                  <c:v>43323.924004629633</c:v>
                </c:pt>
                <c:pt idx="365">
                  <c:v>43323.925393518519</c:v>
                </c:pt>
                <c:pt idx="366">
                  <c:v>43323.926782407405</c:v>
                </c:pt>
                <c:pt idx="367">
                  <c:v>43323.928171296298</c:v>
                </c:pt>
                <c:pt idx="368">
                  <c:v>43323.929560185185</c:v>
                </c:pt>
                <c:pt idx="369">
                  <c:v>43323.930960648147</c:v>
                </c:pt>
                <c:pt idx="370">
                  <c:v>43323.932349537034</c:v>
                </c:pt>
                <c:pt idx="371">
                  <c:v>43323.933738425927</c:v>
                </c:pt>
                <c:pt idx="372">
                  <c:v>43323.935127314813</c:v>
                </c:pt>
                <c:pt idx="373">
                  <c:v>43323.936516203707</c:v>
                </c:pt>
                <c:pt idx="374">
                  <c:v>43323.937916666669</c:v>
                </c:pt>
                <c:pt idx="375">
                  <c:v>43323.939305555556</c:v>
                </c:pt>
                <c:pt idx="376">
                  <c:v>43323.940694444442</c:v>
                </c:pt>
                <c:pt idx="377">
                  <c:v>43323.942083333335</c:v>
                </c:pt>
                <c:pt idx="378">
                  <c:v>43323.943472222221</c:v>
                </c:pt>
                <c:pt idx="379">
                  <c:v>43323.944861111115</c:v>
                </c:pt>
                <c:pt idx="380">
                  <c:v>43323.946261574078</c:v>
                </c:pt>
                <c:pt idx="381">
                  <c:v>43323.947650462964</c:v>
                </c:pt>
                <c:pt idx="382">
                  <c:v>43323.94903935185</c:v>
                </c:pt>
                <c:pt idx="383">
                  <c:v>43323.950428240743</c:v>
                </c:pt>
                <c:pt idx="384">
                  <c:v>43323.951817129629</c:v>
                </c:pt>
                <c:pt idx="385">
                  <c:v>43323.953217592592</c:v>
                </c:pt>
                <c:pt idx="386">
                  <c:v>43323.954606481479</c:v>
                </c:pt>
                <c:pt idx="387">
                  <c:v>43323.955995370372</c:v>
                </c:pt>
                <c:pt idx="388">
                  <c:v>43323.957384259258</c:v>
                </c:pt>
                <c:pt idx="389">
                  <c:v>43323.958773148152</c:v>
                </c:pt>
                <c:pt idx="390">
                  <c:v>43323.960162037038</c:v>
                </c:pt>
                <c:pt idx="391">
                  <c:v>43323.961550925924</c:v>
                </c:pt>
                <c:pt idx="392">
                  <c:v>43323.962951388887</c:v>
                </c:pt>
                <c:pt idx="393">
                  <c:v>43323.96434027778</c:v>
                </c:pt>
                <c:pt idx="394">
                  <c:v>43323.965729166666</c:v>
                </c:pt>
                <c:pt idx="395">
                  <c:v>43323.967118055552</c:v>
                </c:pt>
                <c:pt idx="396">
                  <c:v>43323.968506944446</c:v>
                </c:pt>
                <c:pt idx="397">
                  <c:v>43323.969895833332</c:v>
                </c:pt>
                <c:pt idx="398">
                  <c:v>43323.971296296295</c:v>
                </c:pt>
                <c:pt idx="399">
                  <c:v>43323.972685185188</c:v>
                </c:pt>
                <c:pt idx="400">
                  <c:v>43323.974074074074</c:v>
                </c:pt>
                <c:pt idx="401">
                  <c:v>43323.975462962961</c:v>
                </c:pt>
                <c:pt idx="402">
                  <c:v>43323.976851851854</c:v>
                </c:pt>
                <c:pt idx="403">
                  <c:v>43323.978252314817</c:v>
                </c:pt>
                <c:pt idx="404">
                  <c:v>43323.979641203703</c:v>
                </c:pt>
                <c:pt idx="405">
                  <c:v>43323.981030092589</c:v>
                </c:pt>
                <c:pt idx="406">
                  <c:v>43323.982418981483</c:v>
                </c:pt>
                <c:pt idx="407">
                  <c:v>43323.983807870369</c:v>
                </c:pt>
                <c:pt idx="408">
                  <c:v>43323.985208333332</c:v>
                </c:pt>
                <c:pt idx="409">
                  <c:v>43323.986597222225</c:v>
                </c:pt>
                <c:pt idx="410">
                  <c:v>43323.987986111111</c:v>
                </c:pt>
                <c:pt idx="411">
                  <c:v>43323.989374999997</c:v>
                </c:pt>
                <c:pt idx="412">
                  <c:v>43323.990763888891</c:v>
                </c:pt>
                <c:pt idx="413">
                  <c:v>43323.992152777777</c:v>
                </c:pt>
                <c:pt idx="414">
                  <c:v>43323.993541666663</c:v>
                </c:pt>
                <c:pt idx="415">
                  <c:v>43323.994942129626</c:v>
                </c:pt>
                <c:pt idx="416">
                  <c:v>43323.996331018519</c:v>
                </c:pt>
                <c:pt idx="417">
                  <c:v>43323.997719907406</c:v>
                </c:pt>
                <c:pt idx="418">
                  <c:v>43323.999108796299</c:v>
                </c:pt>
                <c:pt idx="419">
                  <c:v>43324.000497685185</c:v>
                </c:pt>
                <c:pt idx="420">
                  <c:v>43324.001886574071</c:v>
                </c:pt>
                <c:pt idx="421">
                  <c:v>43324.003275462965</c:v>
                </c:pt>
                <c:pt idx="422">
                  <c:v>43324.004675925928</c:v>
                </c:pt>
                <c:pt idx="423">
                  <c:v>43324.006064814814</c:v>
                </c:pt>
                <c:pt idx="424">
                  <c:v>43324.007453703707</c:v>
                </c:pt>
                <c:pt idx="425">
                  <c:v>43324.008842592593</c:v>
                </c:pt>
                <c:pt idx="426">
                  <c:v>43324.010231481479</c:v>
                </c:pt>
                <c:pt idx="427">
                  <c:v>43324.011620370373</c:v>
                </c:pt>
                <c:pt idx="428">
                  <c:v>43324.013020833336</c:v>
                </c:pt>
                <c:pt idx="429">
                  <c:v>43324.014409722222</c:v>
                </c:pt>
                <c:pt idx="430">
                  <c:v>43324.015798611108</c:v>
                </c:pt>
                <c:pt idx="431">
                  <c:v>43324.017187500001</c:v>
                </c:pt>
                <c:pt idx="432">
                  <c:v>43324.018576388888</c:v>
                </c:pt>
                <c:pt idx="433">
                  <c:v>43324.019976851851</c:v>
                </c:pt>
                <c:pt idx="434">
                  <c:v>43324.021365740744</c:v>
                </c:pt>
                <c:pt idx="435">
                  <c:v>43324.02275462963</c:v>
                </c:pt>
                <c:pt idx="436">
                  <c:v>43324.024143518516</c:v>
                </c:pt>
                <c:pt idx="437">
                  <c:v>43324.02553240741</c:v>
                </c:pt>
                <c:pt idx="438">
                  <c:v>43324.026921296296</c:v>
                </c:pt>
                <c:pt idx="439">
                  <c:v>43324.028310185182</c:v>
                </c:pt>
                <c:pt idx="440">
                  <c:v>43324.029710648145</c:v>
                </c:pt>
                <c:pt idx="441">
                  <c:v>43324.031099537038</c:v>
                </c:pt>
                <c:pt idx="442">
                  <c:v>43324.032488425924</c:v>
                </c:pt>
                <c:pt idx="443">
                  <c:v>43324.033877314818</c:v>
                </c:pt>
                <c:pt idx="444">
                  <c:v>43324.035266203704</c:v>
                </c:pt>
                <c:pt idx="445">
                  <c:v>43324.03665509259</c:v>
                </c:pt>
                <c:pt idx="446">
                  <c:v>43324.038055555553</c:v>
                </c:pt>
                <c:pt idx="447">
                  <c:v>43324.039444444446</c:v>
                </c:pt>
                <c:pt idx="448">
                  <c:v>43324.040833333333</c:v>
                </c:pt>
                <c:pt idx="449">
                  <c:v>43324.042222222219</c:v>
                </c:pt>
                <c:pt idx="450">
                  <c:v>43324.043611111112</c:v>
                </c:pt>
                <c:pt idx="451">
                  <c:v>43324.044999999998</c:v>
                </c:pt>
                <c:pt idx="452">
                  <c:v>43324.046400462961</c:v>
                </c:pt>
                <c:pt idx="453">
                  <c:v>43324.047789351855</c:v>
                </c:pt>
                <c:pt idx="454">
                  <c:v>43324.049178240741</c:v>
                </c:pt>
                <c:pt idx="455">
                  <c:v>43324.050567129627</c:v>
                </c:pt>
                <c:pt idx="456">
                  <c:v>43324.05195601852</c:v>
                </c:pt>
                <c:pt idx="457">
                  <c:v>43324.053344907406</c:v>
                </c:pt>
                <c:pt idx="458">
                  <c:v>43324.0547337963</c:v>
                </c:pt>
                <c:pt idx="459">
                  <c:v>43324.056134259263</c:v>
                </c:pt>
                <c:pt idx="460">
                  <c:v>43324.057523148149</c:v>
                </c:pt>
                <c:pt idx="461">
                  <c:v>43324.058912037035</c:v>
                </c:pt>
                <c:pt idx="462">
                  <c:v>43324.060300925928</c:v>
                </c:pt>
                <c:pt idx="463">
                  <c:v>43324.061689814815</c:v>
                </c:pt>
                <c:pt idx="464">
                  <c:v>43324.063090277778</c:v>
                </c:pt>
                <c:pt idx="465">
                  <c:v>43324.064479166664</c:v>
                </c:pt>
                <c:pt idx="466">
                  <c:v>43324.065868055557</c:v>
                </c:pt>
                <c:pt idx="467">
                  <c:v>43324.067256944443</c:v>
                </c:pt>
                <c:pt idx="468">
                  <c:v>43324.068645833337</c:v>
                </c:pt>
                <c:pt idx="469">
                  <c:v>43324.070034722223</c:v>
                </c:pt>
                <c:pt idx="470">
                  <c:v>43324.071435185186</c:v>
                </c:pt>
                <c:pt idx="471">
                  <c:v>43324.072824074072</c:v>
                </c:pt>
                <c:pt idx="472">
                  <c:v>43324.074212962965</c:v>
                </c:pt>
                <c:pt idx="473">
                  <c:v>43324.075601851851</c:v>
                </c:pt>
                <c:pt idx="474">
                  <c:v>43324.076990740738</c:v>
                </c:pt>
                <c:pt idx="475">
                  <c:v>43324.078379629631</c:v>
                </c:pt>
                <c:pt idx="476">
                  <c:v>43324.079780092594</c:v>
                </c:pt>
                <c:pt idx="477">
                  <c:v>43324.08116898148</c:v>
                </c:pt>
                <c:pt idx="478">
                  <c:v>43324.082557870373</c:v>
                </c:pt>
                <c:pt idx="479">
                  <c:v>43324.08394675926</c:v>
                </c:pt>
                <c:pt idx="480">
                  <c:v>43324.085335648146</c:v>
                </c:pt>
                <c:pt idx="481">
                  <c:v>43324.086724537039</c:v>
                </c:pt>
                <c:pt idx="482">
                  <c:v>43324.088113425925</c:v>
                </c:pt>
                <c:pt idx="483">
                  <c:v>43324.089513888888</c:v>
                </c:pt>
                <c:pt idx="484">
                  <c:v>43324.090902777774</c:v>
                </c:pt>
                <c:pt idx="485">
                  <c:v>43324.092291666668</c:v>
                </c:pt>
                <c:pt idx="486">
                  <c:v>43324.093680555554</c:v>
                </c:pt>
                <c:pt idx="487">
                  <c:v>43324.095069444447</c:v>
                </c:pt>
                <c:pt idx="488">
                  <c:v>43324.096458333333</c:v>
                </c:pt>
                <c:pt idx="489">
                  <c:v>43324.097858796296</c:v>
                </c:pt>
                <c:pt idx="490">
                  <c:v>43324.099247685182</c:v>
                </c:pt>
                <c:pt idx="491">
                  <c:v>43324.100636574076</c:v>
                </c:pt>
                <c:pt idx="492">
                  <c:v>43324.102025462962</c:v>
                </c:pt>
                <c:pt idx="493">
                  <c:v>43324.103414351855</c:v>
                </c:pt>
                <c:pt idx="494">
                  <c:v>43324.104803240742</c:v>
                </c:pt>
                <c:pt idx="495">
                  <c:v>43324.106203703705</c:v>
                </c:pt>
                <c:pt idx="496">
                  <c:v>43324.107592592591</c:v>
                </c:pt>
                <c:pt idx="497">
                  <c:v>43324.108981481484</c:v>
                </c:pt>
                <c:pt idx="498">
                  <c:v>43324.11037037037</c:v>
                </c:pt>
                <c:pt idx="499">
                  <c:v>43324.111759259256</c:v>
                </c:pt>
                <c:pt idx="500">
                  <c:v>43324.11314814815</c:v>
                </c:pt>
                <c:pt idx="501">
                  <c:v>43324.114548611113</c:v>
                </c:pt>
                <c:pt idx="502">
                  <c:v>43324.115937499999</c:v>
                </c:pt>
                <c:pt idx="503">
                  <c:v>43324.117326388892</c:v>
                </c:pt>
                <c:pt idx="504">
                  <c:v>43324.118715277778</c:v>
                </c:pt>
                <c:pt idx="505">
                  <c:v>43324.120104166665</c:v>
                </c:pt>
                <c:pt idx="506">
                  <c:v>43324.121493055558</c:v>
                </c:pt>
                <c:pt idx="507">
                  <c:v>43324.122893518521</c:v>
                </c:pt>
                <c:pt idx="508">
                  <c:v>43324.124282407407</c:v>
                </c:pt>
                <c:pt idx="509">
                  <c:v>43324.125671296293</c:v>
                </c:pt>
                <c:pt idx="510">
                  <c:v>43324.127060185187</c:v>
                </c:pt>
                <c:pt idx="511">
                  <c:v>43324.128449074073</c:v>
                </c:pt>
                <c:pt idx="512">
                  <c:v>43324.129837962966</c:v>
                </c:pt>
                <c:pt idx="513">
                  <c:v>43324.131238425929</c:v>
                </c:pt>
                <c:pt idx="514">
                  <c:v>43324.132627314815</c:v>
                </c:pt>
                <c:pt idx="515">
                  <c:v>43324.134016203701</c:v>
                </c:pt>
                <c:pt idx="516">
                  <c:v>43324.135405092595</c:v>
                </c:pt>
                <c:pt idx="517">
                  <c:v>43324.136793981481</c:v>
                </c:pt>
                <c:pt idx="518">
                  <c:v>43324.138182870367</c:v>
                </c:pt>
                <c:pt idx="519">
                  <c:v>43324.13958333333</c:v>
                </c:pt>
                <c:pt idx="520">
                  <c:v>43324.140972222223</c:v>
                </c:pt>
                <c:pt idx="521">
                  <c:v>43324.142361111109</c:v>
                </c:pt>
                <c:pt idx="522">
                  <c:v>43324.143750000003</c:v>
                </c:pt>
                <c:pt idx="523">
                  <c:v>43324.145138888889</c:v>
                </c:pt>
                <c:pt idx="524">
                  <c:v>43324.146539351852</c:v>
                </c:pt>
                <c:pt idx="525">
                  <c:v>43324.147928240738</c:v>
                </c:pt>
                <c:pt idx="526">
                  <c:v>43324.149317129632</c:v>
                </c:pt>
                <c:pt idx="527">
                  <c:v>43324.150706018518</c:v>
                </c:pt>
                <c:pt idx="528">
                  <c:v>43324.152094907404</c:v>
                </c:pt>
                <c:pt idx="529">
                  <c:v>43324.153495370374</c:v>
                </c:pt>
                <c:pt idx="530">
                  <c:v>43324.15488425926</c:v>
                </c:pt>
                <c:pt idx="531">
                  <c:v>43324.156273148146</c:v>
                </c:pt>
                <c:pt idx="532">
                  <c:v>43324.15766203704</c:v>
                </c:pt>
                <c:pt idx="533">
                  <c:v>43324.159050925926</c:v>
                </c:pt>
                <c:pt idx="534">
                  <c:v>43324.160439814812</c:v>
                </c:pt>
                <c:pt idx="535">
                  <c:v>43324.161828703705</c:v>
                </c:pt>
                <c:pt idx="536">
                  <c:v>43324.163229166668</c:v>
                </c:pt>
                <c:pt idx="537">
                  <c:v>43324.164618055554</c:v>
                </c:pt>
                <c:pt idx="538">
                  <c:v>43324.166006944448</c:v>
                </c:pt>
                <c:pt idx="539">
                  <c:v>43324.167395833334</c:v>
                </c:pt>
                <c:pt idx="540">
                  <c:v>43324.16878472222</c:v>
                </c:pt>
                <c:pt idx="541">
                  <c:v>43324.170173611114</c:v>
                </c:pt>
                <c:pt idx="542">
                  <c:v>43324.1715625</c:v>
                </c:pt>
                <c:pt idx="543">
                  <c:v>43324.172962962963</c:v>
                </c:pt>
                <c:pt idx="544">
                  <c:v>43324.174351851849</c:v>
                </c:pt>
                <c:pt idx="545">
                  <c:v>43324.175740740742</c:v>
                </c:pt>
                <c:pt idx="546">
                  <c:v>43324.177129629628</c:v>
                </c:pt>
                <c:pt idx="547">
                  <c:v>43324.178518518522</c:v>
                </c:pt>
                <c:pt idx="548">
                  <c:v>43324.179907407408</c:v>
                </c:pt>
                <c:pt idx="549">
                  <c:v>43324.181307870371</c:v>
                </c:pt>
                <c:pt idx="550">
                  <c:v>43324.182696759257</c:v>
                </c:pt>
                <c:pt idx="551">
                  <c:v>43324.18408564815</c:v>
                </c:pt>
                <c:pt idx="552">
                  <c:v>43324.185474537036</c:v>
                </c:pt>
                <c:pt idx="553">
                  <c:v>43324.186863425923</c:v>
                </c:pt>
                <c:pt idx="554">
                  <c:v>43324.188252314816</c:v>
                </c:pt>
                <c:pt idx="555">
                  <c:v>43324.189652777779</c:v>
                </c:pt>
                <c:pt idx="556">
                  <c:v>43324.191041666665</c:v>
                </c:pt>
                <c:pt idx="557">
                  <c:v>43324.192430555559</c:v>
                </c:pt>
                <c:pt idx="558">
                  <c:v>43324.193819444445</c:v>
                </c:pt>
                <c:pt idx="559">
                  <c:v>43324.195208333331</c:v>
                </c:pt>
                <c:pt idx="560">
                  <c:v>43324.196597222224</c:v>
                </c:pt>
                <c:pt idx="561">
                  <c:v>43324.197997685187</c:v>
                </c:pt>
                <c:pt idx="562">
                  <c:v>43324.199386574073</c:v>
                </c:pt>
                <c:pt idx="563">
                  <c:v>43324.200775462959</c:v>
                </c:pt>
                <c:pt idx="564">
                  <c:v>43324.202164351853</c:v>
                </c:pt>
                <c:pt idx="565">
                  <c:v>43324.203553240739</c:v>
                </c:pt>
                <c:pt idx="566">
                  <c:v>43324.204942129632</c:v>
                </c:pt>
                <c:pt idx="567">
                  <c:v>43324.206342592595</c:v>
                </c:pt>
                <c:pt idx="568">
                  <c:v>43324.207731481481</c:v>
                </c:pt>
                <c:pt idx="569">
                  <c:v>43324.209120370368</c:v>
                </c:pt>
                <c:pt idx="570">
                  <c:v>43324.210520833331</c:v>
                </c:pt>
                <c:pt idx="571">
                  <c:v>43324.211898148147</c:v>
                </c:pt>
                <c:pt idx="572">
                  <c:v>43324.21329861111</c:v>
                </c:pt>
                <c:pt idx="573">
                  <c:v>43324.214687500003</c:v>
                </c:pt>
                <c:pt idx="574">
                  <c:v>43324.21607638889</c:v>
                </c:pt>
                <c:pt idx="575">
                  <c:v>43324.217465277776</c:v>
                </c:pt>
                <c:pt idx="576">
                  <c:v>43324.218854166669</c:v>
                </c:pt>
                <c:pt idx="577">
                  <c:v>43324.220243055555</c:v>
                </c:pt>
                <c:pt idx="578">
                  <c:v>43324.221643518518</c:v>
                </c:pt>
                <c:pt idx="579">
                  <c:v>43324.223032407404</c:v>
                </c:pt>
                <c:pt idx="580">
                  <c:v>43324.224421296298</c:v>
                </c:pt>
                <c:pt idx="581">
                  <c:v>43324.225810185184</c:v>
                </c:pt>
                <c:pt idx="582">
                  <c:v>43324.227199074077</c:v>
                </c:pt>
                <c:pt idx="583">
                  <c:v>43324.228587962964</c:v>
                </c:pt>
                <c:pt idx="584">
                  <c:v>43324.22997685185</c:v>
                </c:pt>
                <c:pt idx="585">
                  <c:v>43324.231377314813</c:v>
                </c:pt>
                <c:pt idx="586">
                  <c:v>43324.232766203706</c:v>
                </c:pt>
                <c:pt idx="587">
                  <c:v>43324.234155092592</c:v>
                </c:pt>
                <c:pt idx="588">
                  <c:v>43324.235543981478</c:v>
                </c:pt>
                <c:pt idx="589">
                  <c:v>43324.236932870372</c:v>
                </c:pt>
                <c:pt idx="590">
                  <c:v>43324.238321759258</c:v>
                </c:pt>
                <c:pt idx="591">
                  <c:v>43324.239722222221</c:v>
                </c:pt>
                <c:pt idx="592">
                  <c:v>43324.241111111114</c:v>
                </c:pt>
                <c:pt idx="593">
                  <c:v>43324.2425</c:v>
                </c:pt>
                <c:pt idx="594">
                  <c:v>43324.243888888886</c:v>
                </c:pt>
                <c:pt idx="595">
                  <c:v>43324.24527777778</c:v>
                </c:pt>
                <c:pt idx="596">
                  <c:v>43324.246666666666</c:v>
                </c:pt>
                <c:pt idx="597">
                  <c:v>43324.248067129629</c:v>
                </c:pt>
                <c:pt idx="598">
                  <c:v>43324.249456018515</c:v>
                </c:pt>
                <c:pt idx="599">
                  <c:v>43324.250844907408</c:v>
                </c:pt>
                <c:pt idx="600">
                  <c:v>43324.252233796295</c:v>
                </c:pt>
                <c:pt idx="601">
                  <c:v>43324.253622685188</c:v>
                </c:pt>
                <c:pt idx="602">
                  <c:v>43324.255011574074</c:v>
                </c:pt>
                <c:pt idx="603">
                  <c:v>43324.256412037037</c:v>
                </c:pt>
                <c:pt idx="604">
                  <c:v>43324.257800925923</c:v>
                </c:pt>
                <c:pt idx="605">
                  <c:v>43324.259189814817</c:v>
                </c:pt>
                <c:pt idx="606">
                  <c:v>43324.260578703703</c:v>
                </c:pt>
                <c:pt idx="607">
                  <c:v>43324.261967592596</c:v>
                </c:pt>
                <c:pt idx="608">
                  <c:v>43324.263368055559</c:v>
                </c:pt>
                <c:pt idx="609">
                  <c:v>43324.264756944445</c:v>
                </c:pt>
                <c:pt idx="610">
                  <c:v>43324.266145833331</c:v>
                </c:pt>
                <c:pt idx="611">
                  <c:v>43324.267534722225</c:v>
                </c:pt>
                <c:pt idx="612">
                  <c:v>43324.268923611111</c:v>
                </c:pt>
                <c:pt idx="613">
                  <c:v>43324.270312499997</c:v>
                </c:pt>
                <c:pt idx="614">
                  <c:v>43324.27171296296</c:v>
                </c:pt>
                <c:pt idx="615">
                  <c:v>43324.273101851853</c:v>
                </c:pt>
                <c:pt idx="616">
                  <c:v>43324.27449074074</c:v>
                </c:pt>
                <c:pt idx="617">
                  <c:v>43324.275879629633</c:v>
                </c:pt>
                <c:pt idx="618">
                  <c:v>43324.277268518519</c:v>
                </c:pt>
                <c:pt idx="619">
                  <c:v>43324.278657407405</c:v>
                </c:pt>
                <c:pt idx="620">
                  <c:v>43324.280057870368</c:v>
                </c:pt>
                <c:pt idx="621">
                  <c:v>43324.281446759262</c:v>
                </c:pt>
                <c:pt idx="622">
                  <c:v>43324.282835648148</c:v>
                </c:pt>
                <c:pt idx="623">
                  <c:v>43324.284224537034</c:v>
                </c:pt>
                <c:pt idx="624">
                  <c:v>43324.285613425927</c:v>
                </c:pt>
                <c:pt idx="625">
                  <c:v>43324.287002314813</c:v>
                </c:pt>
                <c:pt idx="626">
                  <c:v>43324.288402777776</c:v>
                </c:pt>
                <c:pt idx="627">
                  <c:v>43324.28979166667</c:v>
                </c:pt>
                <c:pt idx="628">
                  <c:v>43324.291180555556</c:v>
                </c:pt>
                <c:pt idx="629">
                  <c:v>43324.292569444442</c:v>
                </c:pt>
                <c:pt idx="630">
                  <c:v>43324.293958333335</c:v>
                </c:pt>
                <c:pt idx="631">
                  <c:v>43324.295347222222</c:v>
                </c:pt>
                <c:pt idx="632">
                  <c:v>43324.296747685185</c:v>
                </c:pt>
                <c:pt idx="633">
                  <c:v>43324.298136574071</c:v>
                </c:pt>
                <c:pt idx="634">
                  <c:v>43324.299525462964</c:v>
                </c:pt>
                <c:pt idx="635">
                  <c:v>43324.30091435185</c:v>
                </c:pt>
                <c:pt idx="636">
                  <c:v>43324.302303240744</c:v>
                </c:pt>
                <c:pt idx="637">
                  <c:v>43324.30369212963</c:v>
                </c:pt>
                <c:pt idx="638">
                  <c:v>43324.305092592593</c:v>
                </c:pt>
                <c:pt idx="639">
                  <c:v>43324.306481481479</c:v>
                </c:pt>
                <c:pt idx="640">
                  <c:v>43324.307870370372</c:v>
                </c:pt>
                <c:pt idx="641">
                  <c:v>43324.309259259258</c:v>
                </c:pt>
                <c:pt idx="642">
                  <c:v>43324.310648148145</c:v>
                </c:pt>
                <c:pt idx="643">
                  <c:v>43324.312037037038</c:v>
                </c:pt>
                <c:pt idx="644">
                  <c:v>43324.313437500001</c:v>
                </c:pt>
                <c:pt idx="645">
                  <c:v>43324.314826388887</c:v>
                </c:pt>
                <c:pt idx="646">
                  <c:v>43324.31621527778</c:v>
                </c:pt>
                <c:pt idx="647">
                  <c:v>43324.317604166667</c:v>
                </c:pt>
                <c:pt idx="648">
                  <c:v>43324.318993055553</c:v>
                </c:pt>
                <c:pt idx="649">
                  <c:v>43324.320381944446</c:v>
                </c:pt>
                <c:pt idx="650">
                  <c:v>43324.321782407409</c:v>
                </c:pt>
                <c:pt idx="651">
                  <c:v>43324.323171296295</c:v>
                </c:pt>
                <c:pt idx="652">
                  <c:v>43324.324560185189</c:v>
                </c:pt>
                <c:pt idx="653">
                  <c:v>43324.325949074075</c:v>
                </c:pt>
                <c:pt idx="654">
                  <c:v>43324.327337962961</c:v>
                </c:pt>
                <c:pt idx="655">
                  <c:v>43324.328726851854</c:v>
                </c:pt>
                <c:pt idx="656">
                  <c:v>43324.330127314817</c:v>
                </c:pt>
                <c:pt idx="657">
                  <c:v>43324.331516203703</c:v>
                </c:pt>
                <c:pt idx="658">
                  <c:v>43324.332905092589</c:v>
                </c:pt>
                <c:pt idx="659">
                  <c:v>43324.334293981483</c:v>
                </c:pt>
                <c:pt idx="660">
                  <c:v>43324.335682870369</c:v>
                </c:pt>
                <c:pt idx="661">
                  <c:v>43324.337071759262</c:v>
                </c:pt>
                <c:pt idx="662">
                  <c:v>43324.338472222225</c:v>
                </c:pt>
                <c:pt idx="663">
                  <c:v>43324.339861111112</c:v>
                </c:pt>
                <c:pt idx="664">
                  <c:v>43324.341249999998</c:v>
                </c:pt>
                <c:pt idx="665">
                  <c:v>43324.342638888891</c:v>
                </c:pt>
                <c:pt idx="666">
                  <c:v>43324.344027777777</c:v>
                </c:pt>
                <c:pt idx="667">
                  <c:v>43324.345416666663</c:v>
                </c:pt>
                <c:pt idx="668">
                  <c:v>43324.346817129626</c:v>
                </c:pt>
                <c:pt idx="669">
                  <c:v>43324.34820601852</c:v>
                </c:pt>
                <c:pt idx="670">
                  <c:v>43324.349594907406</c:v>
                </c:pt>
                <c:pt idx="671">
                  <c:v>43324.350983796299</c:v>
                </c:pt>
                <c:pt idx="672">
                  <c:v>43324.352372685185</c:v>
                </c:pt>
                <c:pt idx="673">
                  <c:v>43324.353761574072</c:v>
                </c:pt>
                <c:pt idx="674">
                  <c:v>43324.355162037034</c:v>
                </c:pt>
                <c:pt idx="675">
                  <c:v>43324.356550925928</c:v>
                </c:pt>
                <c:pt idx="676">
                  <c:v>43324.357939814814</c:v>
                </c:pt>
                <c:pt idx="677">
                  <c:v>43324.3593287037</c:v>
                </c:pt>
                <c:pt idx="678">
                  <c:v>43324.360717592594</c:v>
                </c:pt>
                <c:pt idx="679">
                  <c:v>43324.36210648148</c:v>
                </c:pt>
                <c:pt idx="680">
                  <c:v>43324.363506944443</c:v>
                </c:pt>
                <c:pt idx="681">
                  <c:v>43324.364895833336</c:v>
                </c:pt>
                <c:pt idx="682">
                  <c:v>43324.366284722222</c:v>
                </c:pt>
                <c:pt idx="683">
                  <c:v>43324.367673611108</c:v>
                </c:pt>
                <c:pt idx="684">
                  <c:v>43324.369062500002</c:v>
                </c:pt>
                <c:pt idx="685">
                  <c:v>43324.370451388888</c:v>
                </c:pt>
                <c:pt idx="686">
                  <c:v>43324.371851851851</c:v>
                </c:pt>
                <c:pt idx="687">
                  <c:v>43324.373240740744</c:v>
                </c:pt>
                <c:pt idx="688">
                  <c:v>43324.37462962963</c:v>
                </c:pt>
                <c:pt idx="689">
                  <c:v>43324.376018518517</c:v>
                </c:pt>
                <c:pt idx="690">
                  <c:v>43324.37740740741</c:v>
                </c:pt>
                <c:pt idx="691">
                  <c:v>43324.378796296296</c:v>
                </c:pt>
                <c:pt idx="692">
                  <c:v>43324.380196759259</c:v>
                </c:pt>
                <c:pt idx="693">
                  <c:v>43324.381585648145</c:v>
                </c:pt>
                <c:pt idx="694">
                  <c:v>43324.382974537039</c:v>
                </c:pt>
                <c:pt idx="695">
                  <c:v>43324.384363425925</c:v>
                </c:pt>
                <c:pt idx="696">
                  <c:v>43324.385752314818</c:v>
                </c:pt>
                <c:pt idx="697">
                  <c:v>43324.387141203704</c:v>
                </c:pt>
                <c:pt idx="698">
                  <c:v>43324.388541666667</c:v>
                </c:pt>
                <c:pt idx="699">
                  <c:v>43324.389930555553</c:v>
                </c:pt>
                <c:pt idx="700">
                  <c:v>43324.391319444447</c:v>
                </c:pt>
                <c:pt idx="701">
                  <c:v>43324.392708333333</c:v>
                </c:pt>
                <c:pt idx="702">
                  <c:v>43324.394097222219</c:v>
                </c:pt>
                <c:pt idx="703">
                  <c:v>43324.395486111112</c:v>
                </c:pt>
                <c:pt idx="704">
                  <c:v>43324.396886574075</c:v>
                </c:pt>
                <c:pt idx="705">
                  <c:v>43324.398275462961</c:v>
                </c:pt>
                <c:pt idx="706">
                  <c:v>43324.399664351855</c:v>
                </c:pt>
                <c:pt idx="707">
                  <c:v>43324.401053240741</c:v>
                </c:pt>
                <c:pt idx="708">
                  <c:v>43324.402442129627</c:v>
                </c:pt>
                <c:pt idx="709">
                  <c:v>43324.403831018521</c:v>
                </c:pt>
                <c:pt idx="710">
                  <c:v>43324.405231481483</c:v>
                </c:pt>
                <c:pt idx="711">
                  <c:v>43324.40662037037</c:v>
                </c:pt>
                <c:pt idx="712">
                  <c:v>43324.408009259256</c:v>
                </c:pt>
                <c:pt idx="713">
                  <c:v>43324.409398148149</c:v>
                </c:pt>
                <c:pt idx="714">
                  <c:v>43324.410787037035</c:v>
                </c:pt>
                <c:pt idx="715">
                  <c:v>43324.412187499998</c:v>
                </c:pt>
                <c:pt idx="716">
                  <c:v>43324.413576388892</c:v>
                </c:pt>
                <c:pt idx="717">
                  <c:v>43324.414965277778</c:v>
                </c:pt>
                <c:pt idx="718">
                  <c:v>43324.416354166664</c:v>
                </c:pt>
                <c:pt idx="719">
                  <c:v>43324.417743055557</c:v>
                </c:pt>
                <c:pt idx="720">
                  <c:v>43324.419131944444</c:v>
                </c:pt>
                <c:pt idx="721">
                  <c:v>43324.420520833337</c:v>
                </c:pt>
                <c:pt idx="722">
                  <c:v>43324.4219212963</c:v>
                </c:pt>
                <c:pt idx="723">
                  <c:v>43324.423310185186</c:v>
                </c:pt>
                <c:pt idx="724">
                  <c:v>43324.424699074072</c:v>
                </c:pt>
                <c:pt idx="725">
                  <c:v>43324.426087962966</c:v>
                </c:pt>
                <c:pt idx="726">
                  <c:v>43324.427476851852</c:v>
                </c:pt>
                <c:pt idx="727">
                  <c:v>43324.428877314815</c:v>
                </c:pt>
                <c:pt idx="728">
                  <c:v>43324.430266203701</c:v>
                </c:pt>
                <c:pt idx="729">
                  <c:v>43324.431655092594</c:v>
                </c:pt>
                <c:pt idx="730">
                  <c:v>43324.43304398148</c:v>
                </c:pt>
                <c:pt idx="731">
                  <c:v>43324.434432870374</c:v>
                </c:pt>
                <c:pt idx="732">
                  <c:v>43324.43582175926</c:v>
                </c:pt>
                <c:pt idx="733">
                  <c:v>43324.437222222223</c:v>
                </c:pt>
                <c:pt idx="734">
                  <c:v>43324.438611111109</c:v>
                </c:pt>
                <c:pt idx="735">
                  <c:v>43324.44</c:v>
                </c:pt>
                <c:pt idx="736">
                  <c:v>43324.441388888888</c:v>
                </c:pt>
                <c:pt idx="737">
                  <c:v>43324.442777777775</c:v>
                </c:pt>
                <c:pt idx="738">
                  <c:v>43324.444166666668</c:v>
                </c:pt>
                <c:pt idx="739">
                  <c:v>43324.445567129631</c:v>
                </c:pt>
                <c:pt idx="740">
                  <c:v>43324.446956018517</c:v>
                </c:pt>
                <c:pt idx="741">
                  <c:v>43324.448344907411</c:v>
                </c:pt>
                <c:pt idx="742">
                  <c:v>43324.449733796297</c:v>
                </c:pt>
                <c:pt idx="743">
                  <c:v>43324.451122685183</c:v>
                </c:pt>
                <c:pt idx="744">
                  <c:v>43324.452511574076</c:v>
                </c:pt>
                <c:pt idx="745">
                  <c:v>43324.453912037039</c:v>
                </c:pt>
                <c:pt idx="746">
                  <c:v>43324.455300925925</c:v>
                </c:pt>
                <c:pt idx="747">
                  <c:v>43324.456689814811</c:v>
                </c:pt>
                <c:pt idx="748">
                  <c:v>43324.458078703705</c:v>
                </c:pt>
                <c:pt idx="749">
                  <c:v>43324.459467592591</c:v>
                </c:pt>
                <c:pt idx="750">
                  <c:v>43324.460856481484</c:v>
                </c:pt>
                <c:pt idx="751">
                  <c:v>43324.462256944447</c:v>
                </c:pt>
                <c:pt idx="752">
                  <c:v>43324.463645833333</c:v>
                </c:pt>
                <c:pt idx="753">
                  <c:v>43324.46503472222</c:v>
                </c:pt>
                <c:pt idx="754">
                  <c:v>43324.466423611113</c:v>
                </c:pt>
                <c:pt idx="755">
                  <c:v>43324.467812499999</c:v>
                </c:pt>
                <c:pt idx="756">
                  <c:v>43324.469201388885</c:v>
                </c:pt>
                <c:pt idx="757">
                  <c:v>43324.470590277779</c:v>
                </c:pt>
                <c:pt idx="758">
                  <c:v>43324.471990740742</c:v>
                </c:pt>
                <c:pt idx="759">
                  <c:v>43324.473379629628</c:v>
                </c:pt>
                <c:pt idx="760">
                  <c:v>43324.474768518521</c:v>
                </c:pt>
                <c:pt idx="761">
                  <c:v>43324.476157407407</c:v>
                </c:pt>
                <c:pt idx="762">
                  <c:v>43324.477546296293</c:v>
                </c:pt>
                <c:pt idx="763">
                  <c:v>43324.478946759256</c:v>
                </c:pt>
                <c:pt idx="764">
                  <c:v>43324.48033564815</c:v>
                </c:pt>
                <c:pt idx="765">
                  <c:v>43324.481724537036</c:v>
                </c:pt>
                <c:pt idx="766">
                  <c:v>43324.483113425929</c:v>
                </c:pt>
                <c:pt idx="767">
                  <c:v>43324.484502314815</c:v>
                </c:pt>
                <c:pt idx="768">
                  <c:v>43324.485891203702</c:v>
                </c:pt>
                <c:pt idx="769">
                  <c:v>43324.487291666665</c:v>
                </c:pt>
                <c:pt idx="770">
                  <c:v>43324.488680555558</c:v>
                </c:pt>
                <c:pt idx="771">
                  <c:v>43324.490069444444</c:v>
                </c:pt>
                <c:pt idx="772">
                  <c:v>43324.49145833333</c:v>
                </c:pt>
                <c:pt idx="773">
                  <c:v>43324.492847222224</c:v>
                </c:pt>
                <c:pt idx="774">
                  <c:v>43324.494247685187</c:v>
                </c:pt>
                <c:pt idx="775">
                  <c:v>43324.495636574073</c:v>
                </c:pt>
                <c:pt idx="776">
                  <c:v>43324.497025462966</c:v>
                </c:pt>
                <c:pt idx="777">
                  <c:v>43324.498414351852</c:v>
                </c:pt>
                <c:pt idx="778">
                  <c:v>43324.499803240738</c:v>
                </c:pt>
                <c:pt idx="779">
                  <c:v>43324.501192129632</c:v>
                </c:pt>
                <c:pt idx="780">
                  <c:v>43324.502592592595</c:v>
                </c:pt>
                <c:pt idx="781">
                  <c:v>43324.503981481481</c:v>
                </c:pt>
                <c:pt idx="782">
                  <c:v>43324.505370370367</c:v>
                </c:pt>
                <c:pt idx="783">
                  <c:v>43324.50675925926</c:v>
                </c:pt>
                <c:pt idx="784">
                  <c:v>43324.508148148147</c:v>
                </c:pt>
                <c:pt idx="785">
                  <c:v>43324.509548611109</c:v>
                </c:pt>
                <c:pt idx="786">
                  <c:v>43324.510937500003</c:v>
                </c:pt>
                <c:pt idx="787">
                  <c:v>43324.512326388889</c:v>
                </c:pt>
                <c:pt idx="788">
                  <c:v>43324.513715277775</c:v>
                </c:pt>
                <c:pt idx="789">
                  <c:v>43324.515104166669</c:v>
                </c:pt>
                <c:pt idx="790">
                  <c:v>43324.516493055555</c:v>
                </c:pt>
                <c:pt idx="791">
                  <c:v>43324.517881944441</c:v>
                </c:pt>
                <c:pt idx="792">
                  <c:v>43324.519282407404</c:v>
                </c:pt>
                <c:pt idx="793">
                  <c:v>43324.520671296297</c:v>
                </c:pt>
                <c:pt idx="794">
                  <c:v>43324.522060185183</c:v>
                </c:pt>
                <c:pt idx="795">
                  <c:v>43324.523449074077</c:v>
                </c:pt>
                <c:pt idx="796">
                  <c:v>43324.524837962963</c:v>
                </c:pt>
                <c:pt idx="797">
                  <c:v>43324.526226851849</c:v>
                </c:pt>
                <c:pt idx="798">
                  <c:v>43324.527627314812</c:v>
                </c:pt>
                <c:pt idx="799">
                  <c:v>43324.529016203705</c:v>
                </c:pt>
                <c:pt idx="800">
                  <c:v>43324.530405092592</c:v>
                </c:pt>
                <c:pt idx="801">
                  <c:v>43324.531793981485</c:v>
                </c:pt>
                <c:pt idx="802">
                  <c:v>43324.533194444448</c:v>
                </c:pt>
                <c:pt idx="803">
                  <c:v>43324.534583333334</c:v>
                </c:pt>
                <c:pt idx="804">
                  <c:v>43324.53597222222</c:v>
                </c:pt>
                <c:pt idx="805">
                  <c:v>43324.537361111114</c:v>
                </c:pt>
                <c:pt idx="806">
                  <c:v>43324.53875</c:v>
                </c:pt>
                <c:pt idx="807">
                  <c:v>43324.540138888886</c:v>
                </c:pt>
                <c:pt idx="808">
                  <c:v>43324.541527777779</c:v>
                </c:pt>
                <c:pt idx="809">
                  <c:v>43324.542916666665</c:v>
                </c:pt>
                <c:pt idx="810">
                  <c:v>43324.544317129628</c:v>
                </c:pt>
                <c:pt idx="811">
                  <c:v>43324.545706018522</c:v>
                </c:pt>
                <c:pt idx="812">
                  <c:v>43324.547094907408</c:v>
                </c:pt>
                <c:pt idx="813">
                  <c:v>43324.548483796294</c:v>
                </c:pt>
                <c:pt idx="814">
                  <c:v>43324.549872685187</c:v>
                </c:pt>
                <c:pt idx="815">
                  <c:v>43324.551261574074</c:v>
                </c:pt>
                <c:pt idx="816">
                  <c:v>43324.552662037036</c:v>
                </c:pt>
                <c:pt idx="817">
                  <c:v>43324.554050925923</c:v>
                </c:pt>
                <c:pt idx="818">
                  <c:v>43324.555439814816</c:v>
                </c:pt>
                <c:pt idx="819">
                  <c:v>43324.556828703702</c:v>
                </c:pt>
                <c:pt idx="820">
                  <c:v>43324.558217592596</c:v>
                </c:pt>
                <c:pt idx="821">
                  <c:v>43324.559606481482</c:v>
                </c:pt>
                <c:pt idx="822">
                  <c:v>43324.561006944445</c:v>
                </c:pt>
                <c:pt idx="823">
                  <c:v>43324.562395833331</c:v>
                </c:pt>
                <c:pt idx="824">
                  <c:v>43324.563784722224</c:v>
                </c:pt>
                <c:pt idx="825">
                  <c:v>43324.56517361111</c:v>
                </c:pt>
                <c:pt idx="826">
                  <c:v>43324.566562499997</c:v>
                </c:pt>
                <c:pt idx="827">
                  <c:v>43324.56795138889</c:v>
                </c:pt>
                <c:pt idx="828">
                  <c:v>43324.569351851853</c:v>
                </c:pt>
                <c:pt idx="829">
                  <c:v>43324.570740740739</c:v>
                </c:pt>
                <c:pt idx="830">
                  <c:v>43324.572129629632</c:v>
                </c:pt>
                <c:pt idx="831">
                  <c:v>43324.573518518519</c:v>
                </c:pt>
                <c:pt idx="832">
                  <c:v>43324.574907407405</c:v>
                </c:pt>
                <c:pt idx="833">
                  <c:v>43324.576296296298</c:v>
                </c:pt>
                <c:pt idx="834">
                  <c:v>43324.577696759261</c:v>
                </c:pt>
                <c:pt idx="835">
                  <c:v>43324.579085648147</c:v>
                </c:pt>
                <c:pt idx="836">
                  <c:v>43324.580474537041</c:v>
                </c:pt>
                <c:pt idx="837">
                  <c:v>43324.581863425927</c:v>
                </c:pt>
                <c:pt idx="838">
                  <c:v>43324.583252314813</c:v>
                </c:pt>
                <c:pt idx="839">
                  <c:v>43324.584652777776</c:v>
                </c:pt>
                <c:pt idx="840">
                  <c:v>43324.586041666669</c:v>
                </c:pt>
                <c:pt idx="841">
                  <c:v>43324.587430555555</c:v>
                </c:pt>
                <c:pt idx="842">
                  <c:v>43324.588819444441</c:v>
                </c:pt>
                <c:pt idx="843">
                  <c:v>43324.590208333335</c:v>
                </c:pt>
                <c:pt idx="844">
                  <c:v>43324.591597222221</c:v>
                </c:pt>
                <c:pt idx="845">
                  <c:v>43324.592997685184</c:v>
                </c:pt>
                <c:pt idx="846">
                  <c:v>43324.594386574077</c:v>
                </c:pt>
                <c:pt idx="847">
                  <c:v>43324.595775462964</c:v>
                </c:pt>
                <c:pt idx="848">
                  <c:v>43324.59716435185</c:v>
                </c:pt>
                <c:pt idx="849">
                  <c:v>43324.598553240743</c:v>
                </c:pt>
                <c:pt idx="850">
                  <c:v>43324.599953703706</c:v>
                </c:pt>
                <c:pt idx="851">
                  <c:v>43324.601342592592</c:v>
                </c:pt>
                <c:pt idx="852">
                  <c:v>43324.602731481478</c:v>
                </c:pt>
                <c:pt idx="853">
                  <c:v>43324.604120370372</c:v>
                </c:pt>
                <c:pt idx="854">
                  <c:v>43324.605509259258</c:v>
                </c:pt>
                <c:pt idx="855">
                  <c:v>43324.606898148151</c:v>
                </c:pt>
                <c:pt idx="856">
                  <c:v>43324.608298611114</c:v>
                </c:pt>
                <c:pt idx="857">
                  <c:v>43324.6096875</c:v>
                </c:pt>
                <c:pt idx="858">
                  <c:v>43324.611076388886</c:v>
                </c:pt>
                <c:pt idx="859">
                  <c:v>43324.61246527778</c:v>
                </c:pt>
                <c:pt idx="860">
                  <c:v>43324.613854166666</c:v>
                </c:pt>
                <c:pt idx="861">
                  <c:v>43324.615243055552</c:v>
                </c:pt>
                <c:pt idx="862">
                  <c:v>43324.616643518515</c:v>
                </c:pt>
                <c:pt idx="863">
                  <c:v>43324.618032407408</c:v>
                </c:pt>
                <c:pt idx="864">
                  <c:v>43324.619421296295</c:v>
                </c:pt>
                <c:pt idx="865">
                  <c:v>43324.620810185188</c:v>
                </c:pt>
                <c:pt idx="866">
                  <c:v>43324.622199074074</c:v>
                </c:pt>
                <c:pt idx="867">
                  <c:v>43324.62358796296</c:v>
                </c:pt>
                <c:pt idx="868">
                  <c:v>43324.624988425923</c:v>
                </c:pt>
                <c:pt idx="869">
                  <c:v>43324.626377314817</c:v>
                </c:pt>
                <c:pt idx="870">
                  <c:v>43324.627766203703</c:v>
                </c:pt>
                <c:pt idx="871">
                  <c:v>43324.629155092596</c:v>
                </c:pt>
                <c:pt idx="872">
                  <c:v>43324.630543981482</c:v>
                </c:pt>
                <c:pt idx="873">
                  <c:v>43324.631932870368</c:v>
                </c:pt>
                <c:pt idx="874">
                  <c:v>43324.633333333331</c:v>
                </c:pt>
                <c:pt idx="875">
                  <c:v>43324.634722222225</c:v>
                </c:pt>
                <c:pt idx="876">
                  <c:v>43324.636111111111</c:v>
                </c:pt>
                <c:pt idx="877">
                  <c:v>43324.637499999997</c:v>
                </c:pt>
                <c:pt idx="878">
                  <c:v>43324.638888888891</c:v>
                </c:pt>
                <c:pt idx="879">
                  <c:v>43324.640277777777</c:v>
                </c:pt>
                <c:pt idx="880">
                  <c:v>43324.64167824074</c:v>
                </c:pt>
                <c:pt idx="881">
                  <c:v>43324.643067129633</c:v>
                </c:pt>
                <c:pt idx="882">
                  <c:v>43324.644456018519</c:v>
                </c:pt>
                <c:pt idx="883">
                  <c:v>43324.645844907405</c:v>
                </c:pt>
                <c:pt idx="884">
                  <c:v>43324.647233796299</c:v>
                </c:pt>
                <c:pt idx="885">
                  <c:v>43324.648634259262</c:v>
                </c:pt>
                <c:pt idx="886">
                  <c:v>43324.650023148148</c:v>
                </c:pt>
                <c:pt idx="887">
                  <c:v>43324.651412037034</c:v>
                </c:pt>
                <c:pt idx="888">
                  <c:v>43324.652800925927</c:v>
                </c:pt>
                <c:pt idx="889">
                  <c:v>43324.65421296296</c:v>
                </c:pt>
                <c:pt idx="890">
                  <c:v>43324.655578703707</c:v>
                </c:pt>
                <c:pt idx="891">
                  <c:v>43324.656967592593</c:v>
                </c:pt>
                <c:pt idx="892">
                  <c:v>43324.658368055556</c:v>
                </c:pt>
                <c:pt idx="893">
                  <c:v>43324.659756944442</c:v>
                </c:pt>
                <c:pt idx="894">
                  <c:v>43324.661145833335</c:v>
                </c:pt>
                <c:pt idx="895">
                  <c:v>43324.662534722222</c:v>
                </c:pt>
                <c:pt idx="896">
                  <c:v>43324.663935185185</c:v>
                </c:pt>
                <c:pt idx="897">
                  <c:v>43324.665312500001</c:v>
                </c:pt>
                <c:pt idx="898">
                  <c:v>43324.666712962964</c:v>
                </c:pt>
                <c:pt idx="899">
                  <c:v>43324.66810185185</c:v>
                </c:pt>
                <c:pt idx="900">
                  <c:v>43324.669490740744</c:v>
                </c:pt>
                <c:pt idx="901">
                  <c:v>43324.67087962963</c:v>
                </c:pt>
                <c:pt idx="902">
                  <c:v>43324.672268518516</c:v>
                </c:pt>
                <c:pt idx="903">
                  <c:v>43324.673657407409</c:v>
                </c:pt>
                <c:pt idx="904">
                  <c:v>43324.675057870372</c:v>
                </c:pt>
                <c:pt idx="905">
                  <c:v>43324.676458333335</c:v>
                </c:pt>
                <c:pt idx="906">
                  <c:v>43324.677835648145</c:v>
                </c:pt>
                <c:pt idx="907">
                  <c:v>43324.679282407407</c:v>
                </c:pt>
                <c:pt idx="908">
                  <c:v>43324.680671296293</c:v>
                </c:pt>
                <c:pt idx="909">
                  <c:v>43324.682060185187</c:v>
                </c:pt>
                <c:pt idx="910">
                  <c:v>43324.68346064815</c:v>
                </c:pt>
                <c:pt idx="911">
                  <c:v>43324.684849537036</c:v>
                </c:pt>
                <c:pt idx="912">
                  <c:v>43324.686238425929</c:v>
                </c:pt>
                <c:pt idx="913">
                  <c:v>43324.687627314815</c:v>
                </c:pt>
                <c:pt idx="914">
                  <c:v>43324.689027777778</c:v>
                </c:pt>
                <c:pt idx="915">
                  <c:v>43324.690416666665</c:v>
                </c:pt>
                <c:pt idx="916">
                  <c:v>43324.691805555558</c:v>
                </c:pt>
                <c:pt idx="917">
                  <c:v>43324.693194444444</c:v>
                </c:pt>
                <c:pt idx="918">
                  <c:v>43324.69458333333</c:v>
                </c:pt>
                <c:pt idx="919">
                  <c:v>43324.695972222224</c:v>
                </c:pt>
                <c:pt idx="920">
                  <c:v>43324.69736111111</c:v>
                </c:pt>
                <c:pt idx="921">
                  <c:v>43324.698761574073</c:v>
                </c:pt>
                <c:pt idx="922">
                  <c:v>43324.700150462966</c:v>
                </c:pt>
                <c:pt idx="923">
                  <c:v>43324.701539351852</c:v>
                </c:pt>
                <c:pt idx="924">
                  <c:v>43324.702928240738</c:v>
                </c:pt>
                <c:pt idx="925">
                  <c:v>43324.704317129632</c:v>
                </c:pt>
                <c:pt idx="926">
                  <c:v>43324.705717592595</c:v>
                </c:pt>
                <c:pt idx="927">
                  <c:v>43324.707106481481</c:v>
                </c:pt>
                <c:pt idx="928">
                  <c:v>43324.708495370367</c:v>
                </c:pt>
                <c:pt idx="929">
                  <c:v>43324.70988425926</c:v>
                </c:pt>
                <c:pt idx="930">
                  <c:v>43324.711273148147</c:v>
                </c:pt>
                <c:pt idx="931">
                  <c:v>43324.712673611109</c:v>
                </c:pt>
                <c:pt idx="932">
                  <c:v>43324.714062500003</c:v>
                </c:pt>
                <c:pt idx="933">
                  <c:v>43324.715451388889</c:v>
                </c:pt>
                <c:pt idx="934">
                  <c:v>43324.716840277775</c:v>
                </c:pt>
                <c:pt idx="935">
                  <c:v>43324.718229166669</c:v>
                </c:pt>
                <c:pt idx="936">
                  <c:v>43324.719618055555</c:v>
                </c:pt>
                <c:pt idx="937">
                  <c:v>43324.721006944441</c:v>
                </c:pt>
                <c:pt idx="938">
                  <c:v>43324.722407407404</c:v>
                </c:pt>
                <c:pt idx="939">
                  <c:v>43324.723796296297</c:v>
                </c:pt>
                <c:pt idx="940">
                  <c:v>43324.725185185183</c:v>
                </c:pt>
                <c:pt idx="941">
                  <c:v>43324.726574074077</c:v>
                </c:pt>
                <c:pt idx="942">
                  <c:v>43324.727962962963</c:v>
                </c:pt>
                <c:pt idx="943">
                  <c:v>43324.729351851849</c:v>
                </c:pt>
                <c:pt idx="944">
                  <c:v>43324.730752314812</c:v>
                </c:pt>
                <c:pt idx="945">
                  <c:v>43324.732141203705</c:v>
                </c:pt>
                <c:pt idx="946">
                  <c:v>43324.733530092592</c:v>
                </c:pt>
                <c:pt idx="947">
                  <c:v>43324.734918981485</c:v>
                </c:pt>
                <c:pt idx="948">
                  <c:v>43324.736307870371</c:v>
                </c:pt>
                <c:pt idx="949">
                  <c:v>43324.73778935185</c:v>
                </c:pt>
                <c:pt idx="950">
                  <c:v>43324.73909722222</c:v>
                </c:pt>
                <c:pt idx="951">
                  <c:v>43324.740486111114</c:v>
                </c:pt>
                <c:pt idx="952">
                  <c:v>43324.741875</c:v>
                </c:pt>
                <c:pt idx="953">
                  <c:v>43324.743263888886</c:v>
                </c:pt>
                <c:pt idx="954">
                  <c:v>43324.744652777779</c:v>
                </c:pt>
                <c:pt idx="955">
                  <c:v>43324.746041666665</c:v>
                </c:pt>
                <c:pt idx="956">
                  <c:v>43324.747442129628</c:v>
                </c:pt>
                <c:pt idx="957">
                  <c:v>43324.748831018522</c:v>
                </c:pt>
                <c:pt idx="958">
                  <c:v>43324.750219907408</c:v>
                </c:pt>
                <c:pt idx="959">
                  <c:v>43324.751608796294</c:v>
                </c:pt>
                <c:pt idx="960">
                  <c:v>43324.752997685187</c:v>
                </c:pt>
                <c:pt idx="961">
                  <c:v>43324.754386574074</c:v>
                </c:pt>
                <c:pt idx="962">
                  <c:v>43324.755787037036</c:v>
                </c:pt>
                <c:pt idx="963">
                  <c:v>43324.757175925923</c:v>
                </c:pt>
                <c:pt idx="964">
                  <c:v>43324.758564814816</c:v>
                </c:pt>
                <c:pt idx="965">
                  <c:v>43324.759953703702</c:v>
                </c:pt>
                <c:pt idx="966">
                  <c:v>43324.761342592596</c:v>
                </c:pt>
                <c:pt idx="967">
                  <c:v>43324.762743055559</c:v>
                </c:pt>
                <c:pt idx="968">
                  <c:v>43324.764131944445</c:v>
                </c:pt>
                <c:pt idx="969">
                  <c:v>43324.765520833331</c:v>
                </c:pt>
                <c:pt idx="970">
                  <c:v>43324.766921296294</c:v>
                </c:pt>
                <c:pt idx="971">
                  <c:v>43324.76829861111</c:v>
                </c:pt>
                <c:pt idx="972">
                  <c:v>43324.769687499997</c:v>
                </c:pt>
                <c:pt idx="973">
                  <c:v>43324.771087962959</c:v>
                </c:pt>
                <c:pt idx="974">
                  <c:v>43324.772476851853</c:v>
                </c:pt>
                <c:pt idx="975">
                  <c:v>43324.773865740739</c:v>
                </c:pt>
                <c:pt idx="976">
                  <c:v>43324.775254629632</c:v>
                </c:pt>
                <c:pt idx="977">
                  <c:v>43324.776643518519</c:v>
                </c:pt>
                <c:pt idx="978">
                  <c:v>43324.778032407405</c:v>
                </c:pt>
                <c:pt idx="979">
                  <c:v>43324.779432870368</c:v>
                </c:pt>
                <c:pt idx="980">
                  <c:v>43324.780821759261</c:v>
                </c:pt>
                <c:pt idx="981">
                  <c:v>43324.782210648147</c:v>
                </c:pt>
                <c:pt idx="982">
                  <c:v>43324.783599537041</c:v>
                </c:pt>
                <c:pt idx="983">
                  <c:v>43324.784988425927</c:v>
                </c:pt>
                <c:pt idx="984">
                  <c:v>43324.786377314813</c:v>
                </c:pt>
                <c:pt idx="985">
                  <c:v>43324.787777777776</c:v>
                </c:pt>
                <c:pt idx="986">
                  <c:v>43324.789166666669</c:v>
                </c:pt>
                <c:pt idx="987">
                  <c:v>43324.790555555555</c:v>
                </c:pt>
                <c:pt idx="988">
                  <c:v>43324.791944444441</c:v>
                </c:pt>
                <c:pt idx="989">
                  <c:v>43324.793333333335</c:v>
                </c:pt>
                <c:pt idx="990">
                  <c:v>43324.794722222221</c:v>
                </c:pt>
                <c:pt idx="991">
                  <c:v>43324.796122685184</c:v>
                </c:pt>
                <c:pt idx="992">
                  <c:v>43324.797511574077</c:v>
                </c:pt>
                <c:pt idx="993">
                  <c:v>43324.798900462964</c:v>
                </c:pt>
                <c:pt idx="994">
                  <c:v>43324.80028935185</c:v>
                </c:pt>
                <c:pt idx="995">
                  <c:v>43324.801678240743</c:v>
                </c:pt>
                <c:pt idx="996">
                  <c:v>43324.803078703706</c:v>
                </c:pt>
                <c:pt idx="997">
                  <c:v>43324.804467592592</c:v>
                </c:pt>
                <c:pt idx="998">
                  <c:v>43324.805856481478</c:v>
                </c:pt>
                <c:pt idx="999">
                  <c:v>43324.807256944441</c:v>
                </c:pt>
                <c:pt idx="1000">
                  <c:v>43324.808634259258</c:v>
                </c:pt>
                <c:pt idx="1001">
                  <c:v>43324.810034722221</c:v>
                </c:pt>
                <c:pt idx="1002">
                  <c:v>43324.811423611114</c:v>
                </c:pt>
                <c:pt idx="1003">
                  <c:v>43324.8128125</c:v>
                </c:pt>
                <c:pt idx="1004">
                  <c:v>43324.814201388886</c:v>
                </c:pt>
                <c:pt idx="1005">
                  <c:v>43324.81559027778</c:v>
                </c:pt>
                <c:pt idx="1006">
                  <c:v>43324.816979166666</c:v>
                </c:pt>
                <c:pt idx="1007">
                  <c:v>43324.818368055552</c:v>
                </c:pt>
                <c:pt idx="1008">
                  <c:v>43324.819768518515</c:v>
                </c:pt>
                <c:pt idx="1009">
                  <c:v>43324.821157407408</c:v>
                </c:pt>
                <c:pt idx="1010">
                  <c:v>43324.822546296295</c:v>
                </c:pt>
                <c:pt idx="1011">
                  <c:v>43324.823935185188</c:v>
                </c:pt>
                <c:pt idx="1012">
                  <c:v>43324.825324074074</c:v>
                </c:pt>
                <c:pt idx="1013">
                  <c:v>43324.826736111114</c:v>
                </c:pt>
                <c:pt idx="1014">
                  <c:v>43324.828125</c:v>
                </c:pt>
                <c:pt idx="1015">
                  <c:v>43324.829525462963</c:v>
                </c:pt>
                <c:pt idx="1016">
                  <c:v>43324.830914351849</c:v>
                </c:pt>
                <c:pt idx="1017">
                  <c:v>43324.832303240742</c:v>
                </c:pt>
                <c:pt idx="1018">
                  <c:v>43324.833703703705</c:v>
                </c:pt>
                <c:pt idx="1019">
                  <c:v>43324.835092592592</c:v>
                </c:pt>
              </c:numCache>
            </c:numRef>
          </c:xVal>
          <c:yVal>
            <c:numRef>
              <c:f>'180808podkr'!$L$10:$L$1029</c:f>
              <c:numCache>
                <c:formatCode>General</c:formatCode>
                <c:ptCount val="1020"/>
                <c:pt idx="0">
                  <c:v>33</c:v>
                </c:pt>
                <c:pt idx="1">
                  <c:v>32.968840558959293</c:v>
                </c:pt>
                <c:pt idx="2">
                  <c:v>32.938746299334596</c:v>
                </c:pt>
                <c:pt idx="3">
                  <c:v>32.911971480076794</c:v>
                </c:pt>
                <c:pt idx="4">
                  <c:v>32.884906745237544</c:v>
                </c:pt>
                <c:pt idx="5">
                  <c:v>32.860205287727929</c:v>
                </c:pt>
                <c:pt idx="6">
                  <c:v>32.834528042606834</c:v>
                </c:pt>
                <c:pt idx="7">
                  <c:v>32.807039376073462</c:v>
                </c:pt>
                <c:pt idx="8">
                  <c:v>32.780467086296277</c:v>
                </c:pt>
                <c:pt idx="9">
                  <c:v>32.753967950238724</c:v>
                </c:pt>
                <c:pt idx="10">
                  <c:v>32.728891829894067</c:v>
                </c:pt>
                <c:pt idx="11">
                  <c:v>32.703206901415278</c:v>
                </c:pt>
                <c:pt idx="12">
                  <c:v>32.678166254378695</c:v>
                </c:pt>
                <c:pt idx="13">
                  <c:v>32.655907165595359</c:v>
                </c:pt>
                <c:pt idx="14">
                  <c:v>32.63603829331921</c:v>
                </c:pt>
                <c:pt idx="15">
                  <c:v>32.614290787303531</c:v>
                </c:pt>
                <c:pt idx="16">
                  <c:v>32.595628653863074</c:v>
                </c:pt>
                <c:pt idx="17">
                  <c:v>32.576592319449411</c:v>
                </c:pt>
                <c:pt idx="18">
                  <c:v>32.559521223528819</c:v>
                </c:pt>
                <c:pt idx="19">
                  <c:v>32.542105793492595</c:v>
                </c:pt>
                <c:pt idx="20">
                  <c:v>32.525334845612981</c:v>
                </c:pt>
                <c:pt idx="21">
                  <c:v>32.510674049386324</c:v>
                </c:pt>
                <c:pt idx="22">
                  <c:v>32.492517842385404</c:v>
                </c:pt>
                <c:pt idx="23">
                  <c:v>32.472882483924259</c:v>
                </c:pt>
                <c:pt idx="24">
                  <c:v>32.456281959946899</c:v>
                </c:pt>
                <c:pt idx="25">
                  <c:v>32.440480337567124</c:v>
                </c:pt>
                <c:pt idx="26">
                  <c:v>32.425998902302773</c:v>
                </c:pt>
                <c:pt idx="27">
                  <c:v>32.410261086356059</c:v>
                </c:pt>
                <c:pt idx="28">
                  <c:v>32.396069603331483</c:v>
                </c:pt>
                <c:pt idx="29">
                  <c:v>32.383406432482559</c:v>
                </c:pt>
                <c:pt idx="30">
                  <c:v>32.371624023612512</c:v>
                </c:pt>
                <c:pt idx="31">
                  <c:v>32.357263402626224</c:v>
                </c:pt>
                <c:pt idx="32">
                  <c:v>32.342859872782896</c:v>
                </c:pt>
                <c:pt idx="33">
                  <c:v>32.328724165977562</c:v>
                </c:pt>
                <c:pt idx="34">
                  <c:v>32.313232560157978</c:v>
                </c:pt>
                <c:pt idx="35">
                  <c:v>32.301517022417379</c:v>
                </c:pt>
                <c:pt idx="36">
                  <c:v>32.29041333371093</c:v>
                </c:pt>
                <c:pt idx="37">
                  <c:v>32.27926521459527</c:v>
                </c:pt>
                <c:pt idx="38">
                  <c:v>32.269786327743915</c:v>
                </c:pt>
                <c:pt idx="39">
                  <c:v>32.257278081740104</c:v>
                </c:pt>
                <c:pt idx="40">
                  <c:v>32.239973425688909</c:v>
                </c:pt>
                <c:pt idx="41">
                  <c:v>32.219544193146383</c:v>
                </c:pt>
                <c:pt idx="42">
                  <c:v>32.200909337712794</c:v>
                </c:pt>
                <c:pt idx="43">
                  <c:v>32.181386002676518</c:v>
                </c:pt>
                <c:pt idx="44">
                  <c:v>32.164518703528643</c:v>
                </c:pt>
                <c:pt idx="45">
                  <c:v>32.14926730983462</c:v>
                </c:pt>
                <c:pt idx="46">
                  <c:v>32.137883464858206</c:v>
                </c:pt>
                <c:pt idx="47">
                  <c:v>32.129174403642416</c:v>
                </c:pt>
                <c:pt idx="48">
                  <c:v>32.120317633703522</c:v>
                </c:pt>
                <c:pt idx="49">
                  <c:v>32.103271493323582</c:v>
                </c:pt>
                <c:pt idx="50">
                  <c:v>32.092722252940689</c:v>
                </c:pt>
                <c:pt idx="51">
                  <c:v>32.077617851981699</c:v>
                </c:pt>
                <c:pt idx="52">
                  <c:v>32.060527956353901</c:v>
                </c:pt>
                <c:pt idx="53">
                  <c:v>32.042083514936557</c:v>
                </c:pt>
                <c:pt idx="54">
                  <c:v>32.020429413268253</c:v>
                </c:pt>
                <c:pt idx="55">
                  <c:v>32.000727701326547</c:v>
                </c:pt>
                <c:pt idx="56">
                  <c:v>31.99143666921713</c:v>
                </c:pt>
                <c:pt idx="57">
                  <c:v>31.98241154760591</c:v>
                </c:pt>
                <c:pt idx="58">
                  <c:v>31.965389803390785</c:v>
                </c:pt>
                <c:pt idx="59">
                  <c:v>31.945949067181164</c:v>
                </c:pt>
                <c:pt idx="60">
                  <c:v>31.931283674524764</c:v>
                </c:pt>
                <c:pt idx="61">
                  <c:v>31.920052758609167</c:v>
                </c:pt>
                <c:pt idx="62">
                  <c:v>31.9124771498863</c:v>
                </c:pt>
                <c:pt idx="63">
                  <c:v>31.904786885967486</c:v>
                </c:pt>
                <c:pt idx="64">
                  <c:v>31.898103579245653</c:v>
                </c:pt>
                <c:pt idx="65">
                  <c:v>31.892756431409772</c:v>
                </c:pt>
                <c:pt idx="66">
                  <c:v>31.886701026057825</c:v>
                </c:pt>
                <c:pt idx="67">
                  <c:v>31.88049555884383</c:v>
                </c:pt>
                <c:pt idx="68">
                  <c:v>31.872471729507957</c:v>
                </c:pt>
                <c:pt idx="69">
                  <c:v>31.862289472938841</c:v>
                </c:pt>
                <c:pt idx="70">
                  <c:v>31.855102174272712</c:v>
                </c:pt>
                <c:pt idx="71">
                  <c:v>31.845116628908936</c:v>
                </c:pt>
                <c:pt idx="72">
                  <c:v>31.836340839502963</c:v>
                </c:pt>
                <c:pt idx="73">
                  <c:v>31.829176240051819</c:v>
                </c:pt>
                <c:pt idx="74">
                  <c:v>31.817502425623683</c:v>
                </c:pt>
                <c:pt idx="75">
                  <c:v>31.80271863346622</c:v>
                </c:pt>
                <c:pt idx="76">
                  <c:v>31.787378208864059</c:v>
                </c:pt>
                <c:pt idx="77">
                  <c:v>31.770316272046319</c:v>
                </c:pt>
                <c:pt idx="78">
                  <c:v>31.754479843572874</c:v>
                </c:pt>
                <c:pt idx="79">
                  <c:v>31.741646235147133</c:v>
                </c:pt>
                <c:pt idx="80">
                  <c:v>31.730210986312361</c:v>
                </c:pt>
                <c:pt idx="81">
                  <c:v>31.714218455808641</c:v>
                </c:pt>
                <c:pt idx="82">
                  <c:v>31.697678250582857</c:v>
                </c:pt>
                <c:pt idx="83">
                  <c:v>31.681135543953193</c:v>
                </c:pt>
                <c:pt idx="84">
                  <c:v>31.664088681099809</c:v>
                </c:pt>
                <c:pt idx="85">
                  <c:v>31.645994135064079</c:v>
                </c:pt>
                <c:pt idx="86">
                  <c:v>31.627731775077663</c:v>
                </c:pt>
                <c:pt idx="87">
                  <c:v>31.610022589004831</c:v>
                </c:pt>
                <c:pt idx="88">
                  <c:v>31.592319723207815</c:v>
                </c:pt>
                <c:pt idx="89">
                  <c:v>31.574293459241574</c:v>
                </c:pt>
                <c:pt idx="90">
                  <c:v>31.556874518757809</c:v>
                </c:pt>
                <c:pt idx="91">
                  <c:v>31.538376708162925</c:v>
                </c:pt>
                <c:pt idx="92">
                  <c:v>31.520521239099388</c:v>
                </c:pt>
                <c:pt idx="93">
                  <c:v>31.502670384999199</c:v>
                </c:pt>
                <c:pt idx="94">
                  <c:v>31.485453502790094</c:v>
                </c:pt>
                <c:pt idx="95">
                  <c:v>31.467333083188137</c:v>
                </c:pt>
                <c:pt idx="96">
                  <c:v>31.449158333067711</c:v>
                </c:pt>
                <c:pt idx="97">
                  <c:v>31.431439490648867</c:v>
                </c:pt>
                <c:pt idx="98">
                  <c:v>31.411751420942679</c:v>
                </c:pt>
                <c:pt idx="99">
                  <c:v>31.391748041531365</c:v>
                </c:pt>
                <c:pt idx="100">
                  <c:v>31.370389680528444</c:v>
                </c:pt>
                <c:pt idx="101">
                  <c:v>31.347630893905084</c:v>
                </c:pt>
                <c:pt idx="102">
                  <c:v>31.324024297052802</c:v>
                </c:pt>
                <c:pt idx="103">
                  <c:v>31.300001221800692</c:v>
                </c:pt>
                <c:pt idx="104">
                  <c:v>31.275525693983582</c:v>
                </c:pt>
                <c:pt idx="105">
                  <c:v>31.250052917926538</c:v>
                </c:pt>
                <c:pt idx="106">
                  <c:v>31.224377003905705</c:v>
                </c:pt>
                <c:pt idx="107">
                  <c:v>31.198988949783267</c:v>
                </c:pt>
                <c:pt idx="108">
                  <c:v>31.173942471302329</c:v>
                </c:pt>
                <c:pt idx="109">
                  <c:v>31.148688899880995</c:v>
                </c:pt>
                <c:pt idx="110">
                  <c:v>31.123357285234846</c:v>
                </c:pt>
                <c:pt idx="111">
                  <c:v>31.096972821422508</c:v>
                </c:pt>
                <c:pt idx="112">
                  <c:v>31.069629341191533</c:v>
                </c:pt>
                <c:pt idx="113">
                  <c:v>31.0425851668187</c:v>
                </c:pt>
                <c:pt idx="114">
                  <c:v>31.015388104682703</c:v>
                </c:pt>
                <c:pt idx="115">
                  <c:v>30.987808485240137</c:v>
                </c:pt>
                <c:pt idx="116">
                  <c:v>30.960667427815487</c:v>
                </c:pt>
                <c:pt idx="117">
                  <c:v>30.933266225856428</c:v>
                </c:pt>
                <c:pt idx="118">
                  <c:v>30.904637353378899</c:v>
                </c:pt>
                <c:pt idx="119">
                  <c:v>30.875737726910891</c:v>
                </c:pt>
                <c:pt idx="120">
                  <c:v>30.846771816711204</c:v>
                </c:pt>
                <c:pt idx="121">
                  <c:v>30.817584162531006</c:v>
                </c:pt>
                <c:pt idx="122">
                  <c:v>30.788340678609032</c:v>
                </c:pt>
                <c:pt idx="123">
                  <c:v>30.758615168332636</c:v>
                </c:pt>
                <c:pt idx="124">
                  <c:v>30.728255673280596</c:v>
                </c:pt>
                <c:pt idx="125">
                  <c:v>30.697839320772776</c:v>
                </c:pt>
                <c:pt idx="126">
                  <c:v>30.667931951872941</c:v>
                </c:pt>
                <c:pt idx="127">
                  <c:v>30.638190339727473</c:v>
                </c:pt>
                <c:pt idx="128">
                  <c:v>30.60843496669921</c:v>
                </c:pt>
                <c:pt idx="129">
                  <c:v>30.578108193715174</c:v>
                </c:pt>
                <c:pt idx="130">
                  <c:v>30.547889329202491</c:v>
                </c:pt>
                <c:pt idx="131">
                  <c:v>30.517534491952496</c:v>
                </c:pt>
                <c:pt idx="132">
                  <c:v>30.48673085396668</c:v>
                </c:pt>
                <c:pt idx="133">
                  <c:v>30.456025162731727</c:v>
                </c:pt>
                <c:pt idx="134">
                  <c:v>30.425038089468202</c:v>
                </c:pt>
                <c:pt idx="135">
                  <c:v>30.393074431319128</c:v>
                </c:pt>
                <c:pt idx="136">
                  <c:v>30.361213873967756</c:v>
                </c:pt>
                <c:pt idx="137">
                  <c:v>30.329619396395199</c:v>
                </c:pt>
                <c:pt idx="138">
                  <c:v>30.298049692712777</c:v>
                </c:pt>
                <c:pt idx="139">
                  <c:v>30.266036021680392</c:v>
                </c:pt>
                <c:pt idx="140">
                  <c:v>30.234414750530153</c:v>
                </c:pt>
                <c:pt idx="141">
                  <c:v>30.203073030034659</c:v>
                </c:pt>
                <c:pt idx="142">
                  <c:v>30.17112338733514</c:v>
                </c:pt>
                <c:pt idx="143">
                  <c:v>30.140953059263591</c:v>
                </c:pt>
                <c:pt idx="144">
                  <c:v>30.111675644936575</c:v>
                </c:pt>
                <c:pt idx="145">
                  <c:v>30.083225882740361</c:v>
                </c:pt>
                <c:pt idx="146">
                  <c:v>30.055739599315771</c:v>
                </c:pt>
                <c:pt idx="147">
                  <c:v>30.029449332806973</c:v>
                </c:pt>
                <c:pt idx="148">
                  <c:v>30.00410941226254</c:v>
                </c:pt>
                <c:pt idx="149">
                  <c:v>29.979059698489923</c:v>
                </c:pt>
                <c:pt idx="150">
                  <c:v>29.95443770710888</c:v>
                </c:pt>
                <c:pt idx="151">
                  <c:v>29.930676443413251</c:v>
                </c:pt>
                <c:pt idx="152">
                  <c:v>29.907165050045123</c:v>
                </c:pt>
                <c:pt idx="153">
                  <c:v>29.883624243809667</c:v>
                </c:pt>
                <c:pt idx="154">
                  <c:v>29.861040324860699</c:v>
                </c:pt>
                <c:pt idx="155">
                  <c:v>29.839010814093395</c:v>
                </c:pt>
                <c:pt idx="156">
                  <c:v>29.816976306267833</c:v>
                </c:pt>
                <c:pt idx="157">
                  <c:v>29.79501554423436</c:v>
                </c:pt>
                <c:pt idx="158">
                  <c:v>29.773478036616002</c:v>
                </c:pt>
                <c:pt idx="159">
                  <c:v>29.752265371778655</c:v>
                </c:pt>
                <c:pt idx="160">
                  <c:v>29.731538468845145</c:v>
                </c:pt>
                <c:pt idx="161">
                  <c:v>29.711309734720491</c:v>
                </c:pt>
                <c:pt idx="162">
                  <c:v>29.691098440516271</c:v>
                </c:pt>
                <c:pt idx="163">
                  <c:v>29.670719827075427</c:v>
                </c:pt>
                <c:pt idx="164">
                  <c:v>29.650891696212</c:v>
                </c:pt>
                <c:pt idx="165">
                  <c:v>29.63098985514025</c:v>
                </c:pt>
                <c:pt idx="166">
                  <c:v>29.611521568386518</c:v>
                </c:pt>
                <c:pt idx="167">
                  <c:v>29.592494257301208</c:v>
                </c:pt>
                <c:pt idx="168">
                  <c:v>29.57410059645165</c:v>
                </c:pt>
                <c:pt idx="169">
                  <c:v>29.555951429418201</c:v>
                </c:pt>
                <c:pt idx="170">
                  <c:v>29.538042110728753</c:v>
                </c:pt>
                <c:pt idx="171">
                  <c:v>29.519948602801563</c:v>
                </c:pt>
                <c:pt idx="172">
                  <c:v>29.502150804139202</c:v>
                </c:pt>
                <c:pt idx="173">
                  <c:v>29.484313975863014</c:v>
                </c:pt>
                <c:pt idx="174">
                  <c:v>29.466887084485066</c:v>
                </c:pt>
                <c:pt idx="175">
                  <c:v>29.44914425551066</c:v>
                </c:pt>
                <c:pt idx="176">
                  <c:v>29.431807662759784</c:v>
                </c:pt>
                <c:pt idx="177">
                  <c:v>29.414367395864698</c:v>
                </c:pt>
                <c:pt idx="178">
                  <c:v>29.396932057422166</c:v>
                </c:pt>
                <c:pt idx="179">
                  <c:v>29.37998600265712</c:v>
                </c:pt>
                <c:pt idx="180">
                  <c:v>29.363162761175754</c:v>
                </c:pt>
                <c:pt idx="181">
                  <c:v>29.3463699590754</c:v>
                </c:pt>
                <c:pt idx="182">
                  <c:v>29.329876264162241</c:v>
                </c:pt>
                <c:pt idx="183">
                  <c:v>29.313360884729541</c:v>
                </c:pt>
                <c:pt idx="184">
                  <c:v>29.297096405437994</c:v>
                </c:pt>
                <c:pt idx="185">
                  <c:v>29.280762429722987</c:v>
                </c:pt>
                <c:pt idx="186">
                  <c:v>29.264628829270581</c:v>
                </c:pt>
                <c:pt idx="187">
                  <c:v>29.248872522581838</c:v>
                </c:pt>
                <c:pt idx="188">
                  <c:v>29.232997286827089</c:v>
                </c:pt>
                <c:pt idx="189">
                  <c:v>29.217646258273692</c:v>
                </c:pt>
                <c:pt idx="190">
                  <c:v>29.202191491749598</c:v>
                </c:pt>
                <c:pt idx="191">
                  <c:v>29.186943363546039</c:v>
                </c:pt>
                <c:pt idx="192">
                  <c:v>29.171878839291036</c:v>
                </c:pt>
                <c:pt idx="193">
                  <c:v>29.156815162403571</c:v>
                </c:pt>
                <c:pt idx="194">
                  <c:v>29.141989033374895</c:v>
                </c:pt>
                <c:pt idx="195">
                  <c:v>29.127372368551946</c:v>
                </c:pt>
                <c:pt idx="196">
                  <c:v>29.112929500626759</c:v>
                </c:pt>
                <c:pt idx="197">
                  <c:v>29.098567845825531</c:v>
                </c:pt>
                <c:pt idx="198">
                  <c:v>29.084285849565273</c:v>
                </c:pt>
                <c:pt idx="199">
                  <c:v>29.069963588576677</c:v>
                </c:pt>
                <c:pt idx="200">
                  <c:v>29.055927721053997</c:v>
                </c:pt>
                <c:pt idx="201">
                  <c:v>29.041965976194767</c:v>
                </c:pt>
                <c:pt idx="202">
                  <c:v>29.027986912016903</c:v>
                </c:pt>
                <c:pt idx="203">
                  <c:v>29.014170090882402</c:v>
                </c:pt>
                <c:pt idx="204">
                  <c:v>29.000333107170746</c:v>
                </c:pt>
                <c:pt idx="205">
                  <c:v>28.986565568808007</c:v>
                </c:pt>
                <c:pt idx="206">
                  <c:v>28.972842671387404</c:v>
                </c:pt>
                <c:pt idx="207">
                  <c:v>28.959480230719052</c:v>
                </c:pt>
                <c:pt idx="208">
                  <c:v>28.946270226594155</c:v>
                </c:pt>
                <c:pt idx="209">
                  <c:v>28.93312043127073</c:v>
                </c:pt>
                <c:pt idx="210">
                  <c:v>28.920119638450686</c:v>
                </c:pt>
                <c:pt idx="211">
                  <c:v>28.907265673092649</c:v>
                </c:pt>
                <c:pt idx="212">
                  <c:v>28.894450479121573</c:v>
                </c:pt>
                <c:pt idx="213">
                  <c:v>28.88179498215327</c:v>
                </c:pt>
                <c:pt idx="214">
                  <c:v>28.869190976138448</c:v>
                </c:pt>
                <c:pt idx="215">
                  <c:v>28.85662352396897</c:v>
                </c:pt>
                <c:pt idx="216">
                  <c:v>28.843888658274398</c:v>
                </c:pt>
                <c:pt idx="217">
                  <c:v>28.831513240915363</c:v>
                </c:pt>
                <c:pt idx="218">
                  <c:v>28.819286544613952</c:v>
                </c:pt>
                <c:pt idx="219">
                  <c:v>28.807104174754631</c:v>
                </c:pt>
                <c:pt idx="220">
                  <c:v>28.795055172493296</c:v>
                </c:pt>
                <c:pt idx="221">
                  <c:v>28.782957608636586</c:v>
                </c:pt>
                <c:pt idx="222">
                  <c:v>28.770991556735645</c:v>
                </c:pt>
                <c:pt idx="223">
                  <c:v>28.758965728633168</c:v>
                </c:pt>
                <c:pt idx="224">
                  <c:v>28.747079081414125</c:v>
                </c:pt>
                <c:pt idx="225">
                  <c:v>28.73523027116757</c:v>
                </c:pt>
                <c:pt idx="226">
                  <c:v>28.723508439148983</c:v>
                </c:pt>
                <c:pt idx="227">
                  <c:v>28.711821756017194</c:v>
                </c:pt>
                <c:pt idx="228">
                  <c:v>28.700072315612921</c:v>
                </c:pt>
                <c:pt idx="229">
                  <c:v>28.688544538143788</c:v>
                </c:pt>
                <c:pt idx="230">
                  <c:v>28.677048512015663</c:v>
                </c:pt>
                <c:pt idx="231">
                  <c:v>28.665583482756567</c:v>
                </c:pt>
                <c:pt idx="232">
                  <c:v>28.654148705545563</c:v>
                </c:pt>
                <c:pt idx="233">
                  <c:v>28.6427434461005</c:v>
                </c:pt>
                <c:pt idx="234">
                  <c:v>28.631181439466708</c:v>
                </c:pt>
                <c:pt idx="235">
                  <c:v>28.619925031259935</c:v>
                </c:pt>
                <c:pt idx="236">
                  <c:v>28.608694982900733</c:v>
                </c:pt>
                <c:pt idx="237">
                  <c:v>28.597400628621131</c:v>
                </c:pt>
                <c:pt idx="238">
                  <c:v>28.586222294276052</c:v>
                </c:pt>
                <c:pt idx="239">
                  <c:v>28.575068325546845</c:v>
                </c:pt>
                <c:pt idx="240">
                  <c:v>28.563845350800836</c:v>
                </c:pt>
                <c:pt idx="241">
                  <c:v>28.552919153541829</c:v>
                </c:pt>
                <c:pt idx="242">
                  <c:v>28.541923457570288</c:v>
                </c:pt>
                <c:pt idx="243">
                  <c:v>28.530948682051513</c:v>
                </c:pt>
                <c:pt idx="244">
                  <c:v>28.519994245382925</c:v>
                </c:pt>
                <c:pt idx="245">
                  <c:v>28.50905957463004</c:v>
                </c:pt>
                <c:pt idx="246">
                  <c:v>28.498234665451054</c:v>
                </c:pt>
                <c:pt idx="247">
                  <c:v>28.487606764678944</c:v>
                </c:pt>
                <c:pt idx="248">
                  <c:v>28.476904044701865</c:v>
                </c:pt>
                <c:pt idx="249">
                  <c:v>28.466127978786076</c:v>
                </c:pt>
                <c:pt idx="250">
                  <c:v>28.455545918614874</c:v>
                </c:pt>
                <c:pt idx="251">
                  <c:v>28.444799995678057</c:v>
                </c:pt>
                <c:pt idx="252">
                  <c:v>28.434247951316564</c:v>
                </c:pt>
                <c:pt idx="253">
                  <c:v>28.42361866393696</c:v>
                </c:pt>
                <c:pt idx="254">
                  <c:v>28.413002673439799</c:v>
                </c:pt>
                <c:pt idx="255">
                  <c:v>28.4023995191137</c:v>
                </c:pt>
                <c:pt idx="256">
                  <c:v>28.391898748430982</c:v>
                </c:pt>
                <c:pt idx="257">
                  <c:v>28.381230796758995</c:v>
                </c:pt>
                <c:pt idx="258">
                  <c:v>28.370753350202882</c:v>
                </c:pt>
                <c:pt idx="259">
                  <c:v>28.36028599959689</c:v>
                </c:pt>
                <c:pt idx="260">
                  <c:v>28.349918343071916</c:v>
                </c:pt>
                <c:pt idx="261">
                  <c:v>28.339559000429347</c:v>
                </c:pt>
                <c:pt idx="262">
                  <c:v>28.329387603107904</c:v>
                </c:pt>
                <c:pt idx="263">
                  <c:v>28.31895563653482</c:v>
                </c:pt>
                <c:pt idx="264">
                  <c:v>28.308617926150006</c:v>
                </c:pt>
                <c:pt idx="265">
                  <c:v>28.298287108257618</c:v>
                </c:pt>
                <c:pt idx="266">
                  <c:v>28.288052829566357</c:v>
                </c:pt>
                <c:pt idx="267">
                  <c:v>28.27773375900443</c:v>
                </c:pt>
                <c:pt idx="268">
                  <c:v>28.267510561074879</c:v>
                </c:pt>
                <c:pt idx="269">
                  <c:v>28.257206795025162</c:v>
                </c:pt>
                <c:pt idx="270">
                  <c:v>28.247083175005997</c:v>
                </c:pt>
                <c:pt idx="271">
                  <c:v>28.236782496796391</c:v>
                </c:pt>
                <c:pt idx="272">
                  <c:v>28.226576448857486</c:v>
                </c:pt>
                <c:pt idx="273">
                  <c:v>28.21646372655022</c:v>
                </c:pt>
                <c:pt idx="274">
                  <c:v>28.206443055001579</c:v>
                </c:pt>
                <c:pt idx="275">
                  <c:v>28.196248976040941</c:v>
                </c:pt>
                <c:pt idx="276">
                  <c:v>28.186031414601835</c:v>
                </c:pt>
                <c:pt idx="277">
                  <c:v>28.175816328805706</c:v>
                </c:pt>
                <c:pt idx="278">
                  <c:v>28.165513434508586</c:v>
                </c:pt>
                <c:pt idx="279">
                  <c:v>28.155213437996718</c:v>
                </c:pt>
                <c:pt idx="280">
                  <c:v>28.145006045999047</c:v>
                </c:pt>
                <c:pt idx="281">
                  <c:v>28.134896481653417</c:v>
                </c:pt>
                <c:pt idx="282">
                  <c:v>28.124780279363794</c:v>
                </c:pt>
                <c:pt idx="283">
                  <c:v>28.114573954532904</c:v>
                </c:pt>
                <c:pt idx="284">
                  <c:v>28.104283257177062</c:v>
                </c:pt>
                <c:pt idx="285">
                  <c:v>28.094168698086637</c:v>
                </c:pt>
                <c:pt idx="286">
                  <c:v>28.084053284032326</c:v>
                </c:pt>
                <c:pt idx="287">
                  <c:v>28.074034040761269</c:v>
                </c:pt>
                <c:pt idx="288">
                  <c:v>28.064005027604811</c:v>
                </c:pt>
                <c:pt idx="289">
                  <c:v>28.054063571795055</c:v>
                </c:pt>
                <c:pt idx="290">
                  <c:v>28.043944921620696</c:v>
                </c:pt>
                <c:pt idx="291">
                  <c:v>28.033991376536445</c:v>
                </c:pt>
                <c:pt idx="292">
                  <c:v>28.023957641707526</c:v>
                </c:pt>
                <c:pt idx="293">
                  <c:v>28.014093348734018</c:v>
                </c:pt>
                <c:pt idx="294">
                  <c:v>28.004313755498419</c:v>
                </c:pt>
                <c:pt idx="295">
                  <c:v>27.99461774376844</c:v>
                </c:pt>
                <c:pt idx="296">
                  <c:v>27.984734216368935</c:v>
                </c:pt>
                <c:pt idx="297">
                  <c:v>27.97476268708424</c:v>
                </c:pt>
                <c:pt idx="298">
                  <c:v>27.964958436873196</c:v>
                </c:pt>
                <c:pt idx="299">
                  <c:v>27.955417273826868</c:v>
                </c:pt>
                <c:pt idx="300">
                  <c:v>27.945776134055205</c:v>
                </c:pt>
                <c:pt idx="301">
                  <c:v>27.936215954636019</c:v>
                </c:pt>
                <c:pt idx="302">
                  <c:v>27.926555677306805</c:v>
                </c:pt>
                <c:pt idx="303">
                  <c:v>27.916987204646787</c:v>
                </c:pt>
                <c:pt idx="304">
                  <c:v>27.907397199715763</c:v>
                </c:pt>
                <c:pt idx="305">
                  <c:v>27.897976920261701</c:v>
                </c:pt>
                <c:pt idx="306">
                  <c:v>27.888364338327534</c:v>
                </c:pt>
                <c:pt idx="307">
                  <c:v>27.878921404529709</c:v>
                </c:pt>
                <c:pt idx="308">
                  <c:v>27.869466086364461</c:v>
                </c:pt>
                <c:pt idx="309">
                  <c:v>27.860010270386443</c:v>
                </c:pt>
                <c:pt idx="310">
                  <c:v>27.850709775241192</c:v>
                </c:pt>
                <c:pt idx="311">
                  <c:v>27.841574874756532</c:v>
                </c:pt>
                <c:pt idx="312">
                  <c:v>27.832313617125948</c:v>
                </c:pt>
                <c:pt idx="313">
                  <c:v>27.82303725951925</c:v>
                </c:pt>
                <c:pt idx="314">
                  <c:v>27.813835822202748</c:v>
                </c:pt>
                <c:pt idx="315">
                  <c:v>27.804360082051382</c:v>
                </c:pt>
                <c:pt idx="316">
                  <c:v>27.795129189314469</c:v>
                </c:pt>
                <c:pt idx="317">
                  <c:v>27.786062268367996</c:v>
                </c:pt>
                <c:pt idx="318">
                  <c:v>27.776797386883338</c:v>
                </c:pt>
                <c:pt idx="319">
                  <c:v>27.767696587620435</c:v>
                </c:pt>
                <c:pt idx="320">
                  <c:v>27.758667927657029</c:v>
                </c:pt>
                <c:pt idx="321">
                  <c:v>27.749726653147206</c:v>
                </c:pt>
                <c:pt idx="322">
                  <c:v>27.740839134308793</c:v>
                </c:pt>
                <c:pt idx="323">
                  <c:v>27.732021071353859</c:v>
                </c:pt>
                <c:pt idx="324">
                  <c:v>27.723091594158273</c:v>
                </c:pt>
                <c:pt idx="325">
                  <c:v>27.714321815000904</c:v>
                </c:pt>
                <c:pt idx="326">
                  <c:v>27.705619865437338</c:v>
                </c:pt>
                <c:pt idx="327">
                  <c:v>27.697003751927014</c:v>
                </c:pt>
                <c:pt idx="328">
                  <c:v>27.688434501588173</c:v>
                </c:pt>
                <c:pt idx="329">
                  <c:v>27.679640605355349</c:v>
                </c:pt>
                <c:pt idx="330">
                  <c:v>27.670914427629857</c:v>
                </c:pt>
                <c:pt idx="331">
                  <c:v>27.662255105509605</c:v>
                </c:pt>
                <c:pt idx="332">
                  <c:v>27.653408745234216</c:v>
                </c:pt>
                <c:pt idx="333">
                  <c:v>27.644703150139001</c:v>
                </c:pt>
                <c:pt idx="334">
                  <c:v>27.636063850055265</c:v>
                </c:pt>
                <c:pt idx="335">
                  <c:v>27.627490011281068</c:v>
                </c:pt>
                <c:pt idx="336">
                  <c:v>27.61889081728139</c:v>
                </c:pt>
                <c:pt idx="337">
                  <c:v>27.610176451049185</c:v>
                </c:pt>
                <c:pt idx="338">
                  <c:v>27.601637563137842</c:v>
                </c:pt>
                <c:pt idx="339">
                  <c:v>27.59305289311466</c:v>
                </c:pt>
                <c:pt idx="340">
                  <c:v>27.584532594796073</c:v>
                </c:pt>
                <c:pt idx="341">
                  <c:v>27.575985864039595</c:v>
                </c:pt>
                <c:pt idx="342">
                  <c:v>27.567502897264507</c:v>
                </c:pt>
                <c:pt idx="343">
                  <c:v>27.559082900603549</c:v>
                </c:pt>
                <c:pt idx="344">
                  <c:v>27.550564760473279</c:v>
                </c:pt>
                <c:pt idx="345">
                  <c:v>27.541909889424371</c:v>
                </c:pt>
                <c:pt idx="346">
                  <c:v>27.533499606121833</c:v>
                </c:pt>
                <c:pt idx="347">
                  <c:v>27.524971121957194</c:v>
                </c:pt>
                <c:pt idx="348">
                  <c:v>27.516505648045126</c:v>
                </c:pt>
                <c:pt idx="349">
                  <c:v>27.508012397779748</c:v>
                </c:pt>
                <c:pt idx="350">
                  <c:v>27.499602142361834</c:v>
                </c:pt>
                <c:pt idx="351">
                  <c:v>27.491052513935795</c:v>
                </c:pt>
                <c:pt idx="352">
                  <c:v>27.482655772304835</c:v>
                </c:pt>
                <c:pt idx="353">
                  <c:v>27.474230143810118</c:v>
                </c:pt>
                <c:pt idx="354">
                  <c:v>27.465685863118594</c:v>
                </c:pt>
                <c:pt idx="355">
                  <c:v>27.457294141232936</c:v>
                </c:pt>
                <c:pt idx="356">
                  <c:v>27.448803099891474</c:v>
                </c:pt>
                <c:pt idx="357">
                  <c:v>27.440353706430052</c:v>
                </c:pt>
                <c:pt idx="358">
                  <c:v>27.431675569111754</c:v>
                </c:pt>
                <c:pt idx="359">
                  <c:v>27.423171100057036</c:v>
                </c:pt>
                <c:pt idx="360">
                  <c:v>27.414528284932025</c:v>
                </c:pt>
                <c:pt idx="361">
                  <c:v>27.405948546849441</c:v>
                </c:pt>
                <c:pt idx="362">
                  <c:v>27.397251090424358</c:v>
                </c:pt>
                <c:pt idx="363">
                  <c:v>27.388726723677092</c:v>
                </c:pt>
                <c:pt idx="364">
                  <c:v>27.380153949776496</c:v>
                </c:pt>
                <c:pt idx="365">
                  <c:v>27.371643103360125</c:v>
                </c:pt>
                <c:pt idx="366">
                  <c:v>27.363283415914026</c:v>
                </c:pt>
                <c:pt idx="367">
                  <c:v>27.354983152504772</c:v>
                </c:pt>
                <c:pt idx="368">
                  <c:v>27.346651599538024</c:v>
                </c:pt>
                <c:pt idx="369">
                  <c:v>27.338310167954706</c:v>
                </c:pt>
                <c:pt idx="370">
                  <c:v>27.330006372608594</c:v>
                </c:pt>
                <c:pt idx="371">
                  <c:v>27.321761136908123</c:v>
                </c:pt>
                <c:pt idx="372">
                  <c:v>27.313463753108174</c:v>
                </c:pt>
                <c:pt idx="373">
                  <c:v>27.305134729699017</c:v>
                </c:pt>
                <c:pt idx="374">
                  <c:v>27.296795490580589</c:v>
                </c:pt>
                <c:pt idx="375">
                  <c:v>27.288583507106193</c:v>
                </c:pt>
                <c:pt idx="376">
                  <c:v>27.280428740113333</c:v>
                </c:pt>
                <c:pt idx="377">
                  <c:v>27.272330504449247</c:v>
                </c:pt>
                <c:pt idx="378">
                  <c:v>27.264288127940031</c:v>
                </c:pt>
                <c:pt idx="379">
                  <c:v>27.25621095024702</c:v>
                </c:pt>
                <c:pt idx="380">
                  <c:v>27.248031777629695</c:v>
                </c:pt>
                <c:pt idx="381">
                  <c:v>27.240066455631702</c:v>
                </c:pt>
                <c:pt idx="382">
                  <c:v>27.231975332216564</c:v>
                </c:pt>
                <c:pt idx="383">
                  <c:v>27.224029741348161</c:v>
                </c:pt>
                <c:pt idx="384">
                  <c:v>27.216138032284221</c:v>
                </c:pt>
                <c:pt idx="385">
                  <c:v>27.208234322801136</c:v>
                </c:pt>
                <c:pt idx="386">
                  <c:v>27.20044893388777</c:v>
                </c:pt>
                <c:pt idx="387">
                  <c:v>27.192715561272877</c:v>
                </c:pt>
                <c:pt idx="388">
                  <c:v>27.184853605167412</c:v>
                </c:pt>
                <c:pt idx="389">
                  <c:v>27.177044442491383</c:v>
                </c:pt>
                <c:pt idx="390">
                  <c:v>27.169287448103848</c:v>
                </c:pt>
                <c:pt idx="391">
                  <c:v>27.161492010198341</c:v>
                </c:pt>
                <c:pt idx="392">
                  <c:v>27.153502552987234</c:v>
                </c:pt>
                <c:pt idx="393">
                  <c:v>27.145902795630004</c:v>
                </c:pt>
                <c:pt idx="394">
                  <c:v>27.138172736296966</c:v>
                </c:pt>
                <c:pt idx="395">
                  <c:v>27.130403781882787</c:v>
                </c:pt>
                <c:pt idx="396">
                  <c:v>27.122596318468624</c:v>
                </c:pt>
                <c:pt idx="397">
                  <c:v>27.114660722197986</c:v>
                </c:pt>
                <c:pt idx="398">
                  <c:v>27.106511060842397</c:v>
                </c:pt>
                <c:pt idx="399">
                  <c:v>27.098663895606865</c:v>
                </c:pt>
                <c:pt idx="400">
                  <c:v>27.090688836508146</c:v>
                </c:pt>
                <c:pt idx="401">
                  <c:v>27.082857236313924</c:v>
                </c:pt>
                <c:pt idx="402">
                  <c:v>27.075077464739003</c:v>
                </c:pt>
                <c:pt idx="403">
                  <c:v>27.067103079193039</c:v>
                </c:pt>
                <c:pt idx="404">
                  <c:v>27.059247555422203</c:v>
                </c:pt>
                <c:pt idx="405">
                  <c:v>27.051153986663309</c:v>
                </c:pt>
                <c:pt idx="406">
                  <c:v>27.043204927542629</c:v>
                </c:pt>
                <c:pt idx="407">
                  <c:v>27.035218721663473</c:v>
                </c:pt>
                <c:pt idx="408">
                  <c:v>27.027219684041484</c:v>
                </c:pt>
                <c:pt idx="409">
                  <c:v>27.019049686596741</c:v>
                </c:pt>
                <c:pt idx="410">
                  <c:v>27.010934794986735</c:v>
                </c:pt>
                <c:pt idx="411">
                  <c:v>27.002874327151961</c:v>
                </c:pt>
                <c:pt idx="412">
                  <c:v>26.994867620516231</c:v>
                </c:pt>
                <c:pt idx="413">
                  <c:v>26.986824029179171</c:v>
                </c:pt>
                <c:pt idx="414">
                  <c:v>26.978833905382455</c:v>
                </c:pt>
                <c:pt idx="415">
                  <c:v>26.970739786827657</c:v>
                </c:pt>
                <c:pt idx="416">
                  <c:v>26.962766117819669</c:v>
                </c:pt>
                <c:pt idx="417">
                  <c:v>26.954844993772163</c:v>
                </c:pt>
                <c:pt idx="418">
                  <c:v>26.947065793940496</c:v>
                </c:pt>
                <c:pt idx="419">
                  <c:v>26.939336926739511</c:v>
                </c:pt>
                <c:pt idx="420">
                  <c:v>26.931567817813647</c:v>
                </c:pt>
                <c:pt idx="421">
                  <c:v>26.923848885094561</c:v>
                </c:pt>
                <c:pt idx="422">
                  <c:v>26.916206461019947</c:v>
                </c:pt>
                <c:pt idx="423">
                  <c:v>26.908585570109171</c:v>
                </c:pt>
                <c:pt idx="424">
                  <c:v>26.901013167075305</c:v>
                </c:pt>
                <c:pt idx="425">
                  <c:v>26.89348870075985</c:v>
                </c:pt>
                <c:pt idx="426">
                  <c:v>26.886101629446429</c:v>
                </c:pt>
                <c:pt idx="427">
                  <c:v>26.878670436677101</c:v>
                </c:pt>
                <c:pt idx="428">
                  <c:v>26.871314886532542</c:v>
                </c:pt>
                <c:pt idx="429">
                  <c:v>26.863975284944203</c:v>
                </c:pt>
                <c:pt idx="430">
                  <c:v>26.856681033246176</c:v>
                </c:pt>
                <c:pt idx="431">
                  <c:v>26.849341627395646</c:v>
                </c:pt>
                <c:pt idx="432">
                  <c:v>26.841757555492116</c:v>
                </c:pt>
                <c:pt idx="433">
                  <c:v>26.834067999628019</c:v>
                </c:pt>
                <c:pt idx="434">
                  <c:v>26.826400730469693</c:v>
                </c:pt>
                <c:pt idx="435">
                  <c:v>26.818782269879005</c:v>
                </c:pt>
                <c:pt idx="436">
                  <c:v>26.811122034900887</c:v>
                </c:pt>
                <c:pt idx="437">
                  <c:v>26.803510441953645</c:v>
                </c:pt>
                <c:pt idx="438">
                  <c:v>26.795856915337154</c:v>
                </c:pt>
                <c:pt idx="439">
                  <c:v>26.788161877157894</c:v>
                </c:pt>
                <c:pt idx="440">
                  <c:v>26.780452095833663</c:v>
                </c:pt>
                <c:pt idx="441">
                  <c:v>26.772854682194147</c:v>
                </c:pt>
                <c:pt idx="442">
                  <c:v>26.765125020342708</c:v>
                </c:pt>
                <c:pt idx="443">
                  <c:v>26.757424525094859</c:v>
                </c:pt>
                <c:pt idx="444">
                  <c:v>26.749772829963948</c:v>
                </c:pt>
                <c:pt idx="445">
                  <c:v>26.742279359837234</c:v>
                </c:pt>
                <c:pt idx="446">
                  <c:v>26.734477949791685</c:v>
                </c:pt>
                <c:pt idx="447">
                  <c:v>26.72679045738748</c:v>
                </c:pt>
                <c:pt idx="448">
                  <c:v>26.719061482957468</c:v>
                </c:pt>
                <c:pt idx="449">
                  <c:v>26.71138144034914</c:v>
                </c:pt>
                <c:pt idx="450">
                  <c:v>26.703749750951552</c:v>
                </c:pt>
                <c:pt idx="451">
                  <c:v>26.696075850312667</c:v>
                </c:pt>
                <c:pt idx="452">
                  <c:v>26.688477447070092</c:v>
                </c:pt>
                <c:pt idx="453">
                  <c:v>26.680898828279368</c:v>
                </c:pt>
                <c:pt idx="454">
                  <c:v>26.673457333910569</c:v>
                </c:pt>
                <c:pt idx="455">
                  <c:v>26.665971438820144</c:v>
                </c:pt>
                <c:pt idx="456">
                  <c:v>26.658441618204947</c:v>
                </c:pt>
                <c:pt idx="457">
                  <c:v>26.650958333097204</c:v>
                </c:pt>
                <c:pt idx="458">
                  <c:v>26.643431048606036</c:v>
                </c:pt>
                <c:pt idx="459">
                  <c:v>26.635978709751431</c:v>
                </c:pt>
                <c:pt idx="460">
                  <c:v>26.628453202112922</c:v>
                </c:pt>
                <c:pt idx="461">
                  <c:v>26.62097409836511</c:v>
                </c:pt>
                <c:pt idx="462">
                  <c:v>26.613540861189239</c:v>
                </c:pt>
                <c:pt idx="463">
                  <c:v>26.606152965830166</c:v>
                </c:pt>
                <c:pt idx="464">
                  <c:v>26.598658031130924</c:v>
                </c:pt>
                <c:pt idx="465">
                  <c:v>26.591360647934103</c:v>
                </c:pt>
                <c:pt idx="466">
                  <c:v>26.584017067380096</c:v>
                </c:pt>
                <c:pt idx="467">
                  <c:v>26.576807789303164</c:v>
                </c:pt>
                <c:pt idx="468">
                  <c:v>26.569551331464595</c:v>
                </c:pt>
                <c:pt idx="469">
                  <c:v>26.562248210802604</c:v>
                </c:pt>
                <c:pt idx="470">
                  <c:v>26.555019259825752</c:v>
                </c:pt>
                <c:pt idx="471">
                  <c:v>26.547532689296727</c:v>
                </c:pt>
                <c:pt idx="472">
                  <c:v>26.539981946144202</c:v>
                </c:pt>
                <c:pt idx="473">
                  <c:v>26.532567688908664</c:v>
                </c:pt>
                <c:pt idx="474">
                  <c:v>26.525198379159463</c:v>
                </c:pt>
                <c:pt idx="475">
                  <c:v>26.517873500273947</c:v>
                </c:pt>
                <c:pt idx="476">
                  <c:v>26.510350447893259</c:v>
                </c:pt>
                <c:pt idx="477">
                  <c:v>26.502935270065812</c:v>
                </c:pt>
                <c:pt idx="478">
                  <c:v>26.495474956080528</c:v>
                </c:pt>
                <c:pt idx="479">
                  <c:v>26.48805997353675</c:v>
                </c:pt>
                <c:pt idx="480">
                  <c:v>26.480779795789623</c:v>
                </c:pt>
                <c:pt idx="481">
                  <c:v>26.473542925134243</c:v>
                </c:pt>
                <c:pt idx="482">
                  <c:v>26.466258880803625</c:v>
                </c:pt>
                <c:pt idx="483">
                  <c:v>26.459048659944393</c:v>
                </c:pt>
                <c:pt idx="484">
                  <c:v>26.451940166401847</c:v>
                </c:pt>
                <c:pt idx="485">
                  <c:v>26.444873079131941</c:v>
                </c:pt>
                <c:pt idx="486">
                  <c:v>26.437756949106991</c:v>
                </c:pt>
                <c:pt idx="487">
                  <c:v>26.430682317426996</c:v>
                </c:pt>
                <c:pt idx="488">
                  <c:v>26.423648726143231</c:v>
                </c:pt>
                <c:pt idx="489">
                  <c:v>26.416506776620956</c:v>
                </c:pt>
                <c:pt idx="490">
                  <c:v>26.409465251518171</c:v>
                </c:pt>
                <c:pt idx="491">
                  <c:v>26.40246439972568</c:v>
                </c:pt>
                <c:pt idx="492">
                  <c:v>26.395413774532333</c:v>
                </c:pt>
                <c:pt idx="493">
                  <c:v>26.388403921072587</c:v>
                </c:pt>
                <c:pt idx="494">
                  <c:v>26.381434386575979</c:v>
                </c:pt>
                <c:pt idx="495">
                  <c:v>26.374447056260227</c:v>
                </c:pt>
                <c:pt idx="496">
                  <c:v>26.367357165737332</c:v>
                </c:pt>
                <c:pt idx="497">
                  <c:v>26.360508471055411</c:v>
                </c:pt>
                <c:pt idx="498">
                  <c:v>26.353408317541458</c:v>
                </c:pt>
                <c:pt idx="499">
                  <c:v>26.346639466925225</c:v>
                </c:pt>
                <c:pt idx="500">
                  <c:v>26.339618275796006</c:v>
                </c:pt>
                <c:pt idx="501">
                  <c:v>26.33257942679333</c:v>
                </c:pt>
                <c:pt idx="502">
                  <c:v>26.325638988922272</c:v>
                </c:pt>
                <c:pt idx="503">
                  <c:v>26.318648083055994</c:v>
                </c:pt>
                <c:pt idx="504">
                  <c:v>26.311607256964116</c:v>
                </c:pt>
                <c:pt idx="505">
                  <c:v>26.304697045063175</c:v>
                </c:pt>
                <c:pt idx="506">
                  <c:v>26.297826002638281</c:v>
                </c:pt>
                <c:pt idx="507">
                  <c:v>26.29084609220703</c:v>
                </c:pt>
                <c:pt idx="508">
                  <c:v>26.28396342392174</c:v>
                </c:pt>
                <c:pt idx="509">
                  <c:v>26.27711962270541</c:v>
                </c:pt>
                <c:pt idx="510">
                  <c:v>26.270114262907278</c:v>
                </c:pt>
                <c:pt idx="511">
                  <c:v>26.263059113199724</c:v>
                </c:pt>
                <c:pt idx="512">
                  <c:v>26.256044698479087</c:v>
                </c:pt>
                <c:pt idx="513">
                  <c:v>26.248921758369185</c:v>
                </c:pt>
                <c:pt idx="514">
                  <c:v>26.241898743356625</c:v>
                </c:pt>
                <c:pt idx="515">
                  <c:v>26.234916051374825</c:v>
                </c:pt>
                <c:pt idx="516">
                  <c:v>26.228063227066169</c:v>
                </c:pt>
                <c:pt idx="517">
                  <c:v>26.221158841751098</c:v>
                </c:pt>
                <c:pt idx="518">
                  <c:v>26.214383465249192</c:v>
                </c:pt>
                <c:pt idx="519">
                  <c:v>26.207408112118102</c:v>
                </c:pt>
                <c:pt idx="520">
                  <c:v>26.200619820142403</c:v>
                </c:pt>
                <c:pt idx="521">
                  <c:v>26.193779266742034</c:v>
                </c:pt>
                <c:pt idx="522">
                  <c:v>26.186887030032356</c:v>
                </c:pt>
                <c:pt idx="523">
                  <c:v>26.180033672844626</c:v>
                </c:pt>
                <c:pt idx="524">
                  <c:v>26.173343546050816</c:v>
                </c:pt>
                <c:pt idx="525">
                  <c:v>26.166564987130574</c:v>
                </c:pt>
                <c:pt idx="526">
                  <c:v>26.159824074505028</c:v>
                </c:pt>
                <c:pt idx="527">
                  <c:v>26.153120396189646</c:v>
                </c:pt>
                <c:pt idx="528">
                  <c:v>26.14645354871287</c:v>
                </c:pt>
                <c:pt idx="529">
                  <c:v>26.139767958923965</c:v>
                </c:pt>
                <c:pt idx="530">
                  <c:v>26.133173892436517</c:v>
                </c:pt>
                <c:pt idx="531">
                  <c:v>26.126615486976828</c:v>
                </c:pt>
                <c:pt idx="532">
                  <c:v>26.120002366608489</c:v>
                </c:pt>
                <c:pt idx="533">
                  <c:v>26.11342514512058</c:v>
                </c:pt>
                <c:pt idx="534">
                  <c:v>26.10697343618655</c:v>
                </c:pt>
                <c:pt idx="535">
                  <c:v>26.100265877544643</c:v>
                </c:pt>
                <c:pt idx="536">
                  <c:v>26.093630527093307</c:v>
                </c:pt>
                <c:pt idx="537">
                  <c:v>26.087085804935416</c:v>
                </c:pt>
                <c:pt idx="538">
                  <c:v>26.080576267339378</c:v>
                </c:pt>
                <c:pt idx="539">
                  <c:v>26.074101539251984</c:v>
                </c:pt>
                <c:pt idx="540">
                  <c:v>26.067661252340919</c:v>
                </c:pt>
                <c:pt idx="541">
                  <c:v>26.061255044631061</c:v>
                </c:pt>
                <c:pt idx="542">
                  <c:v>26.054972560242323</c:v>
                </c:pt>
                <c:pt idx="543">
                  <c:v>26.048670456793264</c:v>
                </c:pt>
                <c:pt idx="544">
                  <c:v>26.042632694695598</c:v>
                </c:pt>
                <c:pt idx="545">
                  <c:v>26.036534709258344</c:v>
                </c:pt>
                <c:pt idx="546">
                  <c:v>26.030467211877809</c:v>
                </c:pt>
                <c:pt idx="547">
                  <c:v>26.024429907235856</c:v>
                </c:pt>
                <c:pt idx="548">
                  <c:v>26.018422502921137</c:v>
                </c:pt>
                <c:pt idx="549">
                  <c:v>26.012485719718001</c:v>
                </c:pt>
                <c:pt idx="550">
                  <c:v>26.006516502325518</c:v>
                </c:pt>
                <c:pt idx="551">
                  <c:v>26.000576564659639</c:v>
                </c:pt>
                <c:pt idx="552">
                  <c:v>25.994755619748283</c:v>
                </c:pt>
                <c:pt idx="553">
                  <c:v>25.988962401273657</c:v>
                </c:pt>
                <c:pt idx="554">
                  <c:v>25.983396652698254</c:v>
                </c:pt>
                <c:pt idx="555">
                  <c:v>25.977789668494946</c:v>
                </c:pt>
                <c:pt idx="556">
                  <c:v>25.972254200439597</c:v>
                </c:pt>
                <c:pt idx="557">
                  <c:v>25.966743562643515</c:v>
                </c:pt>
                <c:pt idx="558">
                  <c:v>25.961257542969701</c:v>
                </c:pt>
                <c:pt idx="559">
                  <c:v>25.955885929451092</c:v>
                </c:pt>
                <c:pt idx="560">
                  <c:v>25.950627527237501</c:v>
                </c:pt>
                <c:pt idx="561">
                  <c:v>25.945347602305297</c:v>
                </c:pt>
                <c:pt idx="562">
                  <c:v>25.940133294241623</c:v>
                </c:pt>
                <c:pt idx="563">
                  <c:v>25.935210688723707</c:v>
                </c:pt>
                <c:pt idx="564">
                  <c:v>25.930576664511531</c:v>
                </c:pt>
                <c:pt idx="565">
                  <c:v>25.926138166115621</c:v>
                </c:pt>
                <c:pt idx="566">
                  <c:v>25.921893181008404</c:v>
                </c:pt>
                <c:pt idx="567">
                  <c:v>25.917806023376638</c:v>
                </c:pt>
                <c:pt idx="568">
                  <c:v>25.914032236549115</c:v>
                </c:pt>
                <c:pt idx="569">
                  <c:v>25.910445134426556</c:v>
                </c:pt>
                <c:pt idx="570">
                  <c:v>25.907014569980003</c:v>
                </c:pt>
                <c:pt idx="571">
                  <c:v>25.904000546338334</c:v>
                </c:pt>
                <c:pt idx="572">
                  <c:v>25.901116708279272</c:v>
                </c:pt>
                <c:pt idx="573">
                  <c:v>25.898434064067732</c:v>
                </c:pt>
                <c:pt idx="574">
                  <c:v>25.896017151303653</c:v>
                </c:pt>
                <c:pt idx="575">
                  <c:v>25.893683284354687</c:v>
                </c:pt>
                <c:pt idx="576">
                  <c:v>25.891521788886035</c:v>
                </c:pt>
                <c:pt idx="577">
                  <c:v>25.889441004575719</c:v>
                </c:pt>
                <c:pt idx="578">
                  <c:v>25.887514422500701</c:v>
                </c:pt>
                <c:pt idx="579">
                  <c:v>25.885952017206886</c:v>
                </c:pt>
                <c:pt idx="580">
                  <c:v>25.884374453001474</c:v>
                </c:pt>
                <c:pt idx="581">
                  <c:v>25.883232150440961</c:v>
                </c:pt>
                <c:pt idx="582">
                  <c:v>25.882540585370325</c:v>
                </c:pt>
                <c:pt idx="583">
                  <c:v>25.882005104110494</c:v>
                </c:pt>
                <c:pt idx="584">
                  <c:v>25.881534308817518</c:v>
                </c:pt>
                <c:pt idx="585">
                  <c:v>25.881396720919028</c:v>
                </c:pt>
                <c:pt idx="586">
                  <c:v>25.88168087814665</c:v>
                </c:pt>
                <c:pt idx="587">
                  <c:v>25.882111664960899</c:v>
                </c:pt>
                <c:pt idx="588">
                  <c:v>25.882687819340173</c:v>
                </c:pt>
                <c:pt idx="589">
                  <c:v>25.883408085406014</c:v>
                </c:pt>
                <c:pt idx="590">
                  <c:v>25.884361216191113</c:v>
                </c:pt>
                <c:pt idx="591">
                  <c:v>25.885373416476646</c:v>
                </c:pt>
                <c:pt idx="592">
                  <c:v>25.886627287423551</c:v>
                </c:pt>
                <c:pt idx="593">
                  <c:v>25.887659173896726</c:v>
                </c:pt>
                <c:pt idx="594">
                  <c:v>25.889461836599487</c:v>
                </c:pt>
                <c:pt idx="595">
                  <c:v>25.891397138484407</c:v>
                </c:pt>
                <c:pt idx="596">
                  <c:v>25.89355400323344</c:v>
                </c:pt>
                <c:pt idx="597">
                  <c:v>25.895859482575759</c:v>
                </c:pt>
                <c:pt idx="598">
                  <c:v>25.898063883435835</c:v>
                </c:pt>
                <c:pt idx="599">
                  <c:v>25.900897808198486</c:v>
                </c:pt>
                <c:pt idx="600">
                  <c:v>25.904359543381606</c:v>
                </c:pt>
                <c:pt idx="601">
                  <c:v>25.908293567089764</c:v>
                </c:pt>
                <c:pt idx="602">
                  <c:v>25.912742317234905</c:v>
                </c:pt>
                <c:pt idx="603">
                  <c:v>25.917164354390987</c:v>
                </c:pt>
                <c:pt idx="604">
                  <c:v>25.922004985750014</c:v>
                </c:pt>
                <c:pt idx="605">
                  <c:v>25.927273837700135</c:v>
                </c:pt>
                <c:pt idx="606">
                  <c:v>25.932680213854198</c:v>
                </c:pt>
                <c:pt idx="607">
                  <c:v>25.938499440335665</c:v>
                </c:pt>
                <c:pt idx="608">
                  <c:v>25.944656586134904</c:v>
                </c:pt>
                <c:pt idx="609">
                  <c:v>25.951129027412886</c:v>
                </c:pt>
                <c:pt idx="610">
                  <c:v>25.957594731911005</c:v>
                </c:pt>
                <c:pt idx="611">
                  <c:v>25.964407256865723</c:v>
                </c:pt>
                <c:pt idx="612">
                  <c:v>25.971197240771726</c:v>
                </c:pt>
                <c:pt idx="613">
                  <c:v>25.978430191246627</c:v>
                </c:pt>
                <c:pt idx="614">
                  <c:v>25.986049880701284</c:v>
                </c:pt>
                <c:pt idx="615">
                  <c:v>25.993744263634344</c:v>
                </c:pt>
                <c:pt idx="616">
                  <c:v>26.001481122855804</c:v>
                </c:pt>
                <c:pt idx="617">
                  <c:v>26.009617384897453</c:v>
                </c:pt>
                <c:pt idx="618">
                  <c:v>26.018056389928457</c:v>
                </c:pt>
                <c:pt idx="619">
                  <c:v>26.026252845416103</c:v>
                </c:pt>
                <c:pt idx="620">
                  <c:v>26.035181215433845</c:v>
                </c:pt>
                <c:pt idx="621">
                  <c:v>26.043875785176496</c:v>
                </c:pt>
                <c:pt idx="622">
                  <c:v>26.053400321030438</c:v>
                </c:pt>
                <c:pt idx="623">
                  <c:v>26.063024493334794</c:v>
                </c:pt>
                <c:pt idx="624">
                  <c:v>26.072656162149777</c:v>
                </c:pt>
                <c:pt idx="625">
                  <c:v>26.0824742776704</c:v>
                </c:pt>
                <c:pt idx="626">
                  <c:v>26.092559013163577</c:v>
                </c:pt>
                <c:pt idx="627">
                  <c:v>26.102131308921525</c:v>
                </c:pt>
                <c:pt idx="628">
                  <c:v>26.112248197359925</c:v>
                </c:pt>
                <c:pt idx="629">
                  <c:v>26.122542944912368</c:v>
                </c:pt>
                <c:pt idx="630">
                  <c:v>26.133102934607521</c:v>
                </c:pt>
                <c:pt idx="631">
                  <c:v>26.143654638755311</c:v>
                </c:pt>
                <c:pt idx="632">
                  <c:v>26.155101955882518</c:v>
                </c:pt>
                <c:pt idx="633">
                  <c:v>26.165806639728043</c:v>
                </c:pt>
                <c:pt idx="634">
                  <c:v>26.176949849929652</c:v>
                </c:pt>
                <c:pt idx="635">
                  <c:v>26.188346250299539</c:v>
                </c:pt>
                <c:pt idx="636">
                  <c:v>26.199992598392114</c:v>
                </c:pt>
                <c:pt idx="637">
                  <c:v>26.210715720575188</c:v>
                </c:pt>
                <c:pt idx="638">
                  <c:v>26.221806743094934</c:v>
                </c:pt>
                <c:pt idx="639">
                  <c:v>26.232789077175706</c:v>
                </c:pt>
                <c:pt idx="640">
                  <c:v>26.244384015507276</c:v>
                </c:pt>
                <c:pt idx="641">
                  <c:v>26.25568438881675</c:v>
                </c:pt>
                <c:pt idx="642">
                  <c:v>26.267773027595723</c:v>
                </c:pt>
                <c:pt idx="643">
                  <c:v>26.280460884189193</c:v>
                </c:pt>
                <c:pt idx="644">
                  <c:v>26.293690203609938</c:v>
                </c:pt>
                <c:pt idx="645">
                  <c:v>26.306767391104522</c:v>
                </c:pt>
                <c:pt idx="646">
                  <c:v>26.319712158405604</c:v>
                </c:pt>
                <c:pt idx="647">
                  <c:v>26.333065690998456</c:v>
                </c:pt>
                <c:pt idx="648">
                  <c:v>26.346463228912505</c:v>
                </c:pt>
                <c:pt idx="649">
                  <c:v>26.36026404339194</c:v>
                </c:pt>
                <c:pt idx="650">
                  <c:v>26.373129591989834</c:v>
                </c:pt>
                <c:pt idx="651">
                  <c:v>26.385848466897006</c:v>
                </c:pt>
                <c:pt idx="652">
                  <c:v>26.399877201790474</c:v>
                </c:pt>
                <c:pt idx="653">
                  <c:v>26.414571125844198</c:v>
                </c:pt>
                <c:pt idx="654">
                  <c:v>26.428122787297632</c:v>
                </c:pt>
                <c:pt idx="655">
                  <c:v>26.443084551773506</c:v>
                </c:pt>
                <c:pt idx="656">
                  <c:v>26.457650896805998</c:v>
                </c:pt>
                <c:pt idx="657">
                  <c:v>26.47095649037373</c:v>
                </c:pt>
                <c:pt idx="658">
                  <c:v>26.485204276151553</c:v>
                </c:pt>
                <c:pt idx="659">
                  <c:v>26.500493606601118</c:v>
                </c:pt>
                <c:pt idx="660">
                  <c:v>26.515622884874244</c:v>
                </c:pt>
                <c:pt idx="661">
                  <c:v>26.531313771159038</c:v>
                </c:pt>
                <c:pt idx="662">
                  <c:v>26.54715067420868</c:v>
                </c:pt>
                <c:pt idx="663">
                  <c:v>26.563861358529945</c:v>
                </c:pt>
                <c:pt idx="664">
                  <c:v>26.580936049521473</c:v>
                </c:pt>
                <c:pt idx="665">
                  <c:v>26.598280778312954</c:v>
                </c:pt>
                <c:pt idx="666">
                  <c:v>26.614362615654166</c:v>
                </c:pt>
                <c:pt idx="667">
                  <c:v>26.630995390361608</c:v>
                </c:pt>
                <c:pt idx="668">
                  <c:v>26.647136114779435</c:v>
                </c:pt>
                <c:pt idx="669">
                  <c:v>26.663444496565642</c:v>
                </c:pt>
                <c:pt idx="670">
                  <c:v>26.680480920300749</c:v>
                </c:pt>
                <c:pt idx="671">
                  <c:v>26.697067301139761</c:v>
                </c:pt>
                <c:pt idx="672">
                  <c:v>26.713298519179503</c:v>
                </c:pt>
                <c:pt idx="673">
                  <c:v>26.729448344508196</c:v>
                </c:pt>
                <c:pt idx="674">
                  <c:v>26.745741968138596</c:v>
                </c:pt>
                <c:pt idx="675">
                  <c:v>26.762089533605909</c:v>
                </c:pt>
                <c:pt idx="676">
                  <c:v>26.778263956500147</c:v>
                </c:pt>
                <c:pt idx="677">
                  <c:v>26.795167001299955</c:v>
                </c:pt>
                <c:pt idx="678">
                  <c:v>26.812340553794346</c:v>
                </c:pt>
                <c:pt idx="679">
                  <c:v>26.830431601393357</c:v>
                </c:pt>
                <c:pt idx="680">
                  <c:v>26.848206786602571</c:v>
                </c:pt>
                <c:pt idx="681">
                  <c:v>26.864927011576423</c:v>
                </c:pt>
                <c:pt idx="682">
                  <c:v>26.881559697664343</c:v>
                </c:pt>
                <c:pt idx="683">
                  <c:v>26.899835657432188</c:v>
                </c:pt>
                <c:pt idx="684">
                  <c:v>26.918906786424255</c:v>
                </c:pt>
                <c:pt idx="685">
                  <c:v>26.934804464457535</c:v>
                </c:pt>
                <c:pt idx="686">
                  <c:v>26.952570146963112</c:v>
                </c:pt>
                <c:pt idx="687">
                  <c:v>26.969820661704862</c:v>
                </c:pt>
                <c:pt idx="688">
                  <c:v>26.98679744243729</c:v>
                </c:pt>
                <c:pt idx="689">
                  <c:v>27.003413393135517</c:v>
                </c:pt>
                <c:pt idx="690">
                  <c:v>27.020932337966279</c:v>
                </c:pt>
                <c:pt idx="691">
                  <c:v>27.037994249833826</c:v>
                </c:pt>
                <c:pt idx="692">
                  <c:v>27.055105311500064</c:v>
                </c:pt>
                <c:pt idx="693">
                  <c:v>27.072073237246446</c:v>
                </c:pt>
                <c:pt idx="694">
                  <c:v>27.08950991764614</c:v>
                </c:pt>
                <c:pt idx="695">
                  <c:v>27.106040128324459</c:v>
                </c:pt>
                <c:pt idx="696">
                  <c:v>27.123473738928581</c:v>
                </c:pt>
                <c:pt idx="697">
                  <c:v>27.142360716818867</c:v>
                </c:pt>
                <c:pt idx="698">
                  <c:v>27.160928403710383</c:v>
                </c:pt>
                <c:pt idx="699">
                  <c:v>27.18094470141201</c:v>
                </c:pt>
                <c:pt idx="700">
                  <c:v>27.201376298353221</c:v>
                </c:pt>
                <c:pt idx="701">
                  <c:v>27.221678888059337</c:v>
                </c:pt>
                <c:pt idx="702">
                  <c:v>27.24221412078488</c:v>
                </c:pt>
                <c:pt idx="703">
                  <c:v>27.262709637364829</c:v>
                </c:pt>
                <c:pt idx="704">
                  <c:v>27.283608579323467</c:v>
                </c:pt>
                <c:pt idx="705">
                  <c:v>27.301522441990659</c:v>
                </c:pt>
                <c:pt idx="706">
                  <c:v>27.320865749370427</c:v>
                </c:pt>
                <c:pt idx="707">
                  <c:v>27.338562672652788</c:v>
                </c:pt>
                <c:pt idx="708">
                  <c:v>27.353731225610836</c:v>
                </c:pt>
                <c:pt idx="709">
                  <c:v>27.370448855565236</c:v>
                </c:pt>
                <c:pt idx="710">
                  <c:v>27.388214792472844</c:v>
                </c:pt>
                <c:pt idx="711">
                  <c:v>27.405824903763392</c:v>
                </c:pt>
                <c:pt idx="712">
                  <c:v>27.422976674275873</c:v>
                </c:pt>
                <c:pt idx="713">
                  <c:v>27.440845047203904</c:v>
                </c:pt>
                <c:pt idx="714">
                  <c:v>27.459172067193609</c:v>
                </c:pt>
                <c:pt idx="715">
                  <c:v>27.478542592631317</c:v>
                </c:pt>
                <c:pt idx="716">
                  <c:v>27.49556624668255</c:v>
                </c:pt>
                <c:pt idx="717">
                  <c:v>27.512497919146853</c:v>
                </c:pt>
                <c:pt idx="718">
                  <c:v>27.531408443311854</c:v>
                </c:pt>
                <c:pt idx="719">
                  <c:v>27.54831603504843</c:v>
                </c:pt>
                <c:pt idx="720">
                  <c:v>27.566862699312367</c:v>
                </c:pt>
                <c:pt idx="721">
                  <c:v>27.585570357057801</c:v>
                </c:pt>
                <c:pt idx="722">
                  <c:v>27.602507092515243</c:v>
                </c:pt>
                <c:pt idx="723">
                  <c:v>27.620923554392167</c:v>
                </c:pt>
                <c:pt idx="724">
                  <c:v>27.640312378381385</c:v>
                </c:pt>
                <c:pt idx="725">
                  <c:v>27.659762983613163</c:v>
                </c:pt>
                <c:pt idx="726">
                  <c:v>27.677834849320099</c:v>
                </c:pt>
                <c:pt idx="727">
                  <c:v>27.694682217958267</c:v>
                </c:pt>
                <c:pt idx="728">
                  <c:v>27.714091114875202</c:v>
                </c:pt>
                <c:pt idx="729">
                  <c:v>27.734661580274409</c:v>
                </c:pt>
                <c:pt idx="730">
                  <c:v>27.755011075776661</c:v>
                </c:pt>
                <c:pt idx="731">
                  <c:v>27.776222288136804</c:v>
                </c:pt>
                <c:pt idx="732">
                  <c:v>27.796215996425875</c:v>
                </c:pt>
                <c:pt idx="733">
                  <c:v>27.814617670258709</c:v>
                </c:pt>
                <c:pt idx="734">
                  <c:v>27.833411819799405</c:v>
                </c:pt>
                <c:pt idx="735">
                  <c:v>27.853445116979444</c:v>
                </c:pt>
                <c:pt idx="736">
                  <c:v>27.873533988028662</c:v>
                </c:pt>
                <c:pt idx="737">
                  <c:v>27.893767961448223</c:v>
                </c:pt>
                <c:pt idx="738">
                  <c:v>27.91324557507221</c:v>
                </c:pt>
                <c:pt idx="739">
                  <c:v>27.931858855542078</c:v>
                </c:pt>
                <c:pt idx="740">
                  <c:v>27.95300079684521</c:v>
                </c:pt>
                <c:pt idx="741">
                  <c:v>27.972656500161534</c:v>
                </c:pt>
                <c:pt idx="742">
                  <c:v>27.993002469985885</c:v>
                </c:pt>
                <c:pt idx="743">
                  <c:v>28.013691196494211</c:v>
                </c:pt>
                <c:pt idx="744">
                  <c:v>28.035599058895954</c:v>
                </c:pt>
                <c:pt idx="745">
                  <c:v>28.058270053364307</c:v>
                </c:pt>
                <c:pt idx="746">
                  <c:v>28.081142598004856</c:v>
                </c:pt>
                <c:pt idx="747">
                  <c:v>28.103681187235541</c:v>
                </c:pt>
                <c:pt idx="748">
                  <c:v>28.126069807361301</c:v>
                </c:pt>
                <c:pt idx="749">
                  <c:v>28.148130355113128</c:v>
                </c:pt>
                <c:pt idx="750">
                  <c:v>28.166266635602394</c:v>
                </c:pt>
                <c:pt idx="751">
                  <c:v>28.188608751638618</c:v>
                </c:pt>
                <c:pt idx="752">
                  <c:v>28.211396740638275</c:v>
                </c:pt>
                <c:pt idx="753">
                  <c:v>28.234054249046743</c:v>
                </c:pt>
                <c:pt idx="754">
                  <c:v>28.256978307622116</c:v>
                </c:pt>
                <c:pt idx="755">
                  <c:v>28.279111881921466</c:v>
                </c:pt>
                <c:pt idx="756">
                  <c:v>28.302193240570961</c:v>
                </c:pt>
                <c:pt idx="757">
                  <c:v>28.325147291702123</c:v>
                </c:pt>
                <c:pt idx="758">
                  <c:v>28.347905962281818</c:v>
                </c:pt>
                <c:pt idx="759">
                  <c:v>28.370014939465559</c:v>
                </c:pt>
                <c:pt idx="760">
                  <c:v>28.392848193246838</c:v>
                </c:pt>
                <c:pt idx="761">
                  <c:v>28.415234781913234</c:v>
                </c:pt>
                <c:pt idx="762">
                  <c:v>28.437455597733159</c:v>
                </c:pt>
                <c:pt idx="763">
                  <c:v>28.459721550901772</c:v>
                </c:pt>
                <c:pt idx="764">
                  <c:v>28.482368446245207</c:v>
                </c:pt>
                <c:pt idx="765">
                  <c:v>28.505219933612015</c:v>
                </c:pt>
                <c:pt idx="766">
                  <c:v>28.525667110406562</c:v>
                </c:pt>
                <c:pt idx="767">
                  <c:v>28.548059199365824</c:v>
                </c:pt>
                <c:pt idx="768">
                  <c:v>28.569677235799997</c:v>
                </c:pt>
                <c:pt idx="769">
                  <c:v>28.591976233687792</c:v>
                </c:pt>
                <c:pt idx="770">
                  <c:v>28.614402305079881</c:v>
                </c:pt>
                <c:pt idx="771">
                  <c:v>28.633630027989113</c:v>
                </c:pt>
                <c:pt idx="772">
                  <c:v>28.653746042549862</c:v>
                </c:pt>
                <c:pt idx="773">
                  <c:v>28.675191770782568</c:v>
                </c:pt>
                <c:pt idx="774">
                  <c:v>28.695421000879293</c:v>
                </c:pt>
                <c:pt idx="775">
                  <c:v>28.715284207669448</c:v>
                </c:pt>
                <c:pt idx="776">
                  <c:v>28.733873357552092</c:v>
                </c:pt>
                <c:pt idx="777">
                  <c:v>28.754533303284358</c:v>
                </c:pt>
                <c:pt idx="778">
                  <c:v>28.775532138555054</c:v>
                </c:pt>
                <c:pt idx="779">
                  <c:v>28.796707135350907</c:v>
                </c:pt>
                <c:pt idx="780">
                  <c:v>28.817035272278297</c:v>
                </c:pt>
                <c:pt idx="781">
                  <c:v>28.837271074170395</c:v>
                </c:pt>
                <c:pt idx="782">
                  <c:v>28.85578402607474</c:v>
                </c:pt>
                <c:pt idx="783">
                  <c:v>28.875023706612158</c:v>
                </c:pt>
                <c:pt idx="784">
                  <c:v>28.893992686889902</c:v>
                </c:pt>
                <c:pt idx="785">
                  <c:v>28.912305835921551</c:v>
                </c:pt>
                <c:pt idx="786">
                  <c:v>28.931198594248688</c:v>
                </c:pt>
                <c:pt idx="787">
                  <c:v>28.949916143223145</c:v>
                </c:pt>
                <c:pt idx="788">
                  <c:v>28.966480988137445</c:v>
                </c:pt>
                <c:pt idx="789">
                  <c:v>28.983437218859525</c:v>
                </c:pt>
                <c:pt idx="790">
                  <c:v>28.999070846242393</c:v>
                </c:pt>
                <c:pt idx="791">
                  <c:v>29.014926706569515</c:v>
                </c:pt>
                <c:pt idx="792">
                  <c:v>29.027778751330686</c:v>
                </c:pt>
                <c:pt idx="793">
                  <c:v>29.039968104330882</c:v>
                </c:pt>
                <c:pt idx="794">
                  <c:v>29.049357812600459</c:v>
                </c:pt>
                <c:pt idx="795">
                  <c:v>29.060568429588219</c:v>
                </c:pt>
                <c:pt idx="796">
                  <c:v>29.071059725974198</c:v>
                </c:pt>
                <c:pt idx="797">
                  <c:v>29.079939574908863</c:v>
                </c:pt>
                <c:pt idx="798">
                  <c:v>29.088828948558909</c:v>
                </c:pt>
                <c:pt idx="799">
                  <c:v>29.097401029350532</c:v>
                </c:pt>
                <c:pt idx="800">
                  <c:v>29.105282276724768</c:v>
                </c:pt>
                <c:pt idx="801">
                  <c:v>29.112210134846816</c:v>
                </c:pt>
                <c:pt idx="802">
                  <c:v>29.117790932359519</c:v>
                </c:pt>
                <c:pt idx="803">
                  <c:v>29.121857335697651</c:v>
                </c:pt>
                <c:pt idx="804">
                  <c:v>29.12591134791732</c:v>
                </c:pt>
                <c:pt idx="805">
                  <c:v>29.13031266312527</c:v>
                </c:pt>
                <c:pt idx="806">
                  <c:v>29.13442712783641</c:v>
                </c:pt>
                <c:pt idx="807">
                  <c:v>29.137177626799641</c:v>
                </c:pt>
                <c:pt idx="808">
                  <c:v>29.139478822939314</c:v>
                </c:pt>
                <c:pt idx="809">
                  <c:v>29.141335250602456</c:v>
                </c:pt>
                <c:pt idx="810">
                  <c:v>29.143852137905007</c:v>
                </c:pt>
                <c:pt idx="811">
                  <c:v>29.145720661348868</c:v>
                </c:pt>
                <c:pt idx="812">
                  <c:v>29.147688155911332</c:v>
                </c:pt>
                <c:pt idx="813">
                  <c:v>29.150113245608548</c:v>
                </c:pt>
                <c:pt idx="814">
                  <c:v>29.151730682128225</c:v>
                </c:pt>
                <c:pt idx="815">
                  <c:v>29.152389128911143</c:v>
                </c:pt>
                <c:pt idx="816">
                  <c:v>29.15380041878845</c:v>
                </c:pt>
                <c:pt idx="817">
                  <c:v>29.155033000286117</c:v>
                </c:pt>
                <c:pt idx="818">
                  <c:v>29.156639983841796</c:v>
                </c:pt>
                <c:pt idx="819">
                  <c:v>29.157627059473093</c:v>
                </c:pt>
                <c:pt idx="820">
                  <c:v>29.159260848386005</c:v>
                </c:pt>
                <c:pt idx="821">
                  <c:v>29.160724055746726</c:v>
                </c:pt>
                <c:pt idx="822">
                  <c:v>29.161484649370117</c:v>
                </c:pt>
                <c:pt idx="823">
                  <c:v>29.162257927333464</c:v>
                </c:pt>
                <c:pt idx="824">
                  <c:v>29.16178952416341</c:v>
                </c:pt>
                <c:pt idx="825">
                  <c:v>29.160902804498217</c:v>
                </c:pt>
                <c:pt idx="826">
                  <c:v>29.160681993008446</c:v>
                </c:pt>
                <c:pt idx="827">
                  <c:v>29.159589449260672</c:v>
                </c:pt>
                <c:pt idx="828">
                  <c:v>29.159523864163155</c:v>
                </c:pt>
                <c:pt idx="829">
                  <c:v>29.158945074132426</c:v>
                </c:pt>
                <c:pt idx="830">
                  <c:v>29.158127700992765</c:v>
                </c:pt>
                <c:pt idx="831">
                  <c:v>29.157794107910743</c:v>
                </c:pt>
                <c:pt idx="832">
                  <c:v>29.157508746077575</c:v>
                </c:pt>
                <c:pt idx="833">
                  <c:v>29.156260903469022</c:v>
                </c:pt>
                <c:pt idx="834">
                  <c:v>29.15513153989189</c:v>
                </c:pt>
                <c:pt idx="835">
                  <c:v>29.154138031366941</c:v>
                </c:pt>
                <c:pt idx="836">
                  <c:v>29.153539051831096</c:v>
                </c:pt>
                <c:pt idx="837">
                  <c:v>29.152250062878796</c:v>
                </c:pt>
                <c:pt idx="838">
                  <c:v>29.150908437716257</c:v>
                </c:pt>
                <c:pt idx="839">
                  <c:v>29.149956581523369</c:v>
                </c:pt>
                <c:pt idx="840">
                  <c:v>29.149766004072326</c:v>
                </c:pt>
                <c:pt idx="841">
                  <c:v>29.149600093581544</c:v>
                </c:pt>
                <c:pt idx="842">
                  <c:v>29.14954849004685</c:v>
                </c:pt>
                <c:pt idx="843">
                  <c:v>29.149609842675805</c:v>
                </c:pt>
                <c:pt idx="844">
                  <c:v>29.14931282031862</c:v>
                </c:pt>
                <c:pt idx="845">
                  <c:v>29.149311189668392</c:v>
                </c:pt>
                <c:pt idx="846">
                  <c:v>29.149421880810163</c:v>
                </c:pt>
                <c:pt idx="847">
                  <c:v>29.14917331701136</c:v>
                </c:pt>
                <c:pt idx="848">
                  <c:v>29.148499329004707</c:v>
                </c:pt>
                <c:pt idx="849">
                  <c:v>29.147494420134954</c:v>
                </c:pt>
                <c:pt idx="850">
                  <c:v>29.146150863319594</c:v>
                </c:pt>
                <c:pt idx="851">
                  <c:v>29.144494607886426</c:v>
                </c:pt>
                <c:pt idx="852">
                  <c:v>29.14305749267999</c:v>
                </c:pt>
                <c:pt idx="853">
                  <c:v>29.141926848857725</c:v>
                </c:pt>
                <c:pt idx="854">
                  <c:v>29.1410091005393</c:v>
                </c:pt>
                <c:pt idx="855">
                  <c:v>29.139671743171522</c:v>
                </c:pt>
                <c:pt idx="856">
                  <c:v>29.138176817513305</c:v>
                </c:pt>
                <c:pt idx="857">
                  <c:v>29.136530801688096</c:v>
                </c:pt>
                <c:pt idx="858">
                  <c:v>29.135032568818698</c:v>
                </c:pt>
                <c:pt idx="859">
                  <c:v>29.132560279582798</c:v>
                </c:pt>
                <c:pt idx="860">
                  <c:v>29.130314385798261</c:v>
                </c:pt>
                <c:pt idx="861">
                  <c:v>29.128382101884256</c:v>
                </c:pt>
                <c:pt idx="862">
                  <c:v>29.126201683884979</c:v>
                </c:pt>
                <c:pt idx="863">
                  <c:v>29.123901911746191</c:v>
                </c:pt>
                <c:pt idx="864">
                  <c:v>29.12137564496474</c:v>
                </c:pt>
                <c:pt idx="865">
                  <c:v>29.119075121566276</c:v>
                </c:pt>
                <c:pt idx="866">
                  <c:v>29.116657618561522</c:v>
                </c:pt>
                <c:pt idx="867">
                  <c:v>29.11446420003427</c:v>
                </c:pt>
                <c:pt idx="868">
                  <c:v>29.112294223188698</c:v>
                </c:pt>
                <c:pt idx="869">
                  <c:v>29.110363326237646</c:v>
                </c:pt>
                <c:pt idx="870">
                  <c:v>29.108470598912568</c:v>
                </c:pt>
                <c:pt idx="871">
                  <c:v>29.10616547037316</c:v>
                </c:pt>
                <c:pt idx="872">
                  <c:v>29.103992296091036</c:v>
                </c:pt>
                <c:pt idx="873">
                  <c:v>29.101499427790561</c:v>
                </c:pt>
                <c:pt idx="874">
                  <c:v>29.09912048344713</c:v>
                </c:pt>
                <c:pt idx="875">
                  <c:v>29.096893522324525</c:v>
                </c:pt>
                <c:pt idx="876">
                  <c:v>29.094796859768444</c:v>
                </c:pt>
                <c:pt idx="877">
                  <c:v>29.092378899471921</c:v>
                </c:pt>
                <c:pt idx="878">
                  <c:v>29.090272998124522</c:v>
                </c:pt>
                <c:pt idx="879">
                  <c:v>29.088205548145822</c:v>
                </c:pt>
                <c:pt idx="880">
                  <c:v>29.086249782845197</c:v>
                </c:pt>
                <c:pt idx="881">
                  <c:v>29.084346849031455</c:v>
                </c:pt>
                <c:pt idx="882">
                  <c:v>29.0822997131433</c:v>
                </c:pt>
                <c:pt idx="883">
                  <c:v>29.080289818578549</c:v>
                </c:pt>
                <c:pt idx="884">
                  <c:v>29.078496604853463</c:v>
                </c:pt>
                <c:pt idx="885">
                  <c:v>29.076359867244708</c:v>
                </c:pt>
                <c:pt idx="886">
                  <c:v>29.074548739360711</c:v>
                </c:pt>
                <c:pt idx="887">
                  <c:v>29.072681686927044</c:v>
                </c:pt>
                <c:pt idx="888">
                  <c:v>29.070669199682342</c:v>
                </c:pt>
                <c:pt idx="889">
                  <c:v>29.068659735534318</c:v>
                </c:pt>
                <c:pt idx="890">
                  <c:v>29.066751738129383</c:v>
                </c:pt>
                <c:pt idx="891">
                  <c:v>29.06484570014948</c:v>
                </c:pt>
                <c:pt idx="892">
                  <c:v>29.062867715037331</c:v>
                </c:pt>
                <c:pt idx="893">
                  <c:v>29.061031298914571</c:v>
                </c:pt>
                <c:pt idx="894">
                  <c:v>29.059228276383024</c:v>
                </c:pt>
                <c:pt idx="895">
                  <c:v>29.057458159999289</c:v>
                </c:pt>
                <c:pt idx="896">
                  <c:v>29.05579671242122</c:v>
                </c:pt>
                <c:pt idx="897">
                  <c:v>29.054193750236134</c:v>
                </c:pt>
                <c:pt idx="898">
                  <c:v>29.052503567960372</c:v>
                </c:pt>
                <c:pt idx="899">
                  <c:v>29.050858718173995</c:v>
                </c:pt>
                <c:pt idx="900">
                  <c:v>29.049154490569272</c:v>
                </c:pt>
                <c:pt idx="901">
                  <c:v>29.047481425105925</c:v>
                </c:pt>
                <c:pt idx="902">
                  <c:v>29.045839063810302</c:v>
                </c:pt>
                <c:pt idx="903">
                  <c:v>29.044184958399498</c:v>
                </c:pt>
                <c:pt idx="904">
                  <c:v>29.042255571874819</c:v>
                </c:pt>
                <c:pt idx="905">
                  <c:v>29.040281811382002</c:v>
                </c:pt>
                <c:pt idx="906">
                  <c:v>29.038142248434809</c:v>
                </c:pt>
                <c:pt idx="907">
                  <c:v>29.035709986064024</c:v>
                </c:pt>
                <c:pt idx="908">
                  <c:v>29.033585997740133</c:v>
                </c:pt>
                <c:pt idx="909">
                  <c:v>29.031105147908562</c:v>
                </c:pt>
                <c:pt idx="910">
                  <c:v>29.028548219066518</c:v>
                </c:pt>
                <c:pt idx="911">
                  <c:v>29.025963723889756</c:v>
                </c:pt>
                <c:pt idx="912">
                  <c:v>29.023336912514313</c:v>
                </c:pt>
                <c:pt idx="913">
                  <c:v>29.020692616209729</c:v>
                </c:pt>
                <c:pt idx="914">
                  <c:v>29.018174003485289</c:v>
                </c:pt>
                <c:pt idx="915">
                  <c:v>29.015443695312385</c:v>
                </c:pt>
                <c:pt idx="916">
                  <c:v>29.012796490200625</c:v>
                </c:pt>
                <c:pt idx="917">
                  <c:v>29.0099237215166</c:v>
                </c:pt>
                <c:pt idx="918">
                  <c:v>29.007139791639222</c:v>
                </c:pt>
                <c:pt idx="919">
                  <c:v>29.00433537336416</c:v>
                </c:pt>
                <c:pt idx="920">
                  <c:v>29.001512128893758</c:v>
                </c:pt>
                <c:pt idx="921">
                  <c:v>28.99864794220758</c:v>
                </c:pt>
                <c:pt idx="922">
                  <c:v>28.995791110295116</c:v>
                </c:pt>
                <c:pt idx="923">
                  <c:v>28.992739344432763</c:v>
                </c:pt>
                <c:pt idx="924">
                  <c:v>28.989675628466628</c:v>
                </c:pt>
                <c:pt idx="925">
                  <c:v>28.986600831285433</c:v>
                </c:pt>
                <c:pt idx="926">
                  <c:v>28.983308619938043</c:v>
                </c:pt>
                <c:pt idx="927">
                  <c:v>28.980035848902478</c:v>
                </c:pt>
                <c:pt idx="928">
                  <c:v>28.976666078239845</c:v>
                </c:pt>
                <c:pt idx="929">
                  <c:v>28.973200852522218</c:v>
                </c:pt>
                <c:pt idx="930">
                  <c:v>28.969461652683563</c:v>
                </c:pt>
                <c:pt idx="931">
                  <c:v>28.965781542121654</c:v>
                </c:pt>
                <c:pt idx="932">
                  <c:v>28.961590531443058</c:v>
                </c:pt>
                <c:pt idx="933">
                  <c:v>28.957314559901221</c:v>
                </c:pt>
                <c:pt idx="934">
                  <c:v>28.952954811772923</c:v>
                </c:pt>
                <c:pt idx="935">
                  <c:v>28.948422445846877</c:v>
                </c:pt>
                <c:pt idx="936">
                  <c:v>28.943699579458389</c:v>
                </c:pt>
                <c:pt idx="937">
                  <c:v>28.939098502104997</c:v>
                </c:pt>
                <c:pt idx="938">
                  <c:v>28.934560645946785</c:v>
                </c:pt>
                <c:pt idx="939">
                  <c:v>28.929690036685891</c:v>
                </c:pt>
                <c:pt idx="940">
                  <c:v>28.92485343508466</c:v>
                </c:pt>
                <c:pt idx="941">
                  <c:v>28.9199206336488</c:v>
                </c:pt>
                <c:pt idx="942">
                  <c:v>28.914822856877656</c:v>
                </c:pt>
                <c:pt idx="943">
                  <c:v>28.909562070510674</c:v>
                </c:pt>
                <c:pt idx="944">
                  <c:v>28.904367348928933</c:v>
                </c:pt>
                <c:pt idx="945">
                  <c:v>28.899053482315896</c:v>
                </c:pt>
                <c:pt idx="946">
                  <c:v>28.893849391771116</c:v>
                </c:pt>
                <c:pt idx="947">
                  <c:v>28.88839400786371</c:v>
                </c:pt>
                <c:pt idx="948">
                  <c:v>28.883050225897243</c:v>
                </c:pt>
                <c:pt idx="949">
                  <c:v>28.87708472624745</c:v>
                </c:pt>
                <c:pt idx="950">
                  <c:v>28.871840665284946</c:v>
                </c:pt>
                <c:pt idx="951">
                  <c:v>28.86629415506761</c:v>
                </c:pt>
                <c:pt idx="952">
                  <c:v>28.860590721426959</c:v>
                </c:pt>
                <c:pt idx="953">
                  <c:v>28.854732201723778</c:v>
                </c:pt>
                <c:pt idx="954">
                  <c:v>28.848810395303442</c:v>
                </c:pt>
                <c:pt idx="955">
                  <c:v>28.842826083217439</c:v>
                </c:pt>
                <c:pt idx="956">
                  <c:v>28.836729729811058</c:v>
                </c:pt>
                <c:pt idx="957">
                  <c:v>28.830532948634602</c:v>
                </c:pt>
                <c:pt idx="958">
                  <c:v>28.824366923132512</c:v>
                </c:pt>
                <c:pt idx="959">
                  <c:v>28.818141385604278</c:v>
                </c:pt>
                <c:pt idx="960">
                  <c:v>28.811857065318954</c:v>
                </c:pt>
                <c:pt idx="961">
                  <c:v>28.805604680086365</c:v>
                </c:pt>
                <c:pt idx="962">
                  <c:v>28.799150689750952</c:v>
                </c:pt>
                <c:pt idx="963">
                  <c:v>28.792693598672354</c:v>
                </c:pt>
                <c:pt idx="964">
                  <c:v>28.786180546795642</c:v>
                </c:pt>
                <c:pt idx="965">
                  <c:v>28.779522206976132</c:v>
                </c:pt>
                <c:pt idx="966">
                  <c:v>28.772810225656936</c:v>
                </c:pt>
                <c:pt idx="967">
                  <c:v>28.765988934708108</c:v>
                </c:pt>
                <c:pt idx="968">
                  <c:v>28.758971868172015</c:v>
                </c:pt>
                <c:pt idx="969">
                  <c:v>28.751905212519375</c:v>
                </c:pt>
                <c:pt idx="970">
                  <c:v>28.744730304112974</c:v>
                </c:pt>
                <c:pt idx="971">
                  <c:v>28.737447610262812</c:v>
                </c:pt>
                <c:pt idx="972">
                  <c:v>28.730237463294944</c:v>
                </c:pt>
                <c:pt idx="973">
                  <c:v>28.723010235941164</c:v>
                </c:pt>
                <c:pt idx="974">
                  <c:v>28.715705145275521</c:v>
                </c:pt>
                <c:pt idx="975">
                  <c:v>28.708153723305358</c:v>
                </c:pt>
                <c:pt idx="976">
                  <c:v>28.700468680381515</c:v>
                </c:pt>
                <c:pt idx="977">
                  <c:v>28.692831468964677</c:v>
                </c:pt>
                <c:pt idx="978">
                  <c:v>28.685241550054783</c:v>
                </c:pt>
                <c:pt idx="979">
                  <c:v>28.67736337149746</c:v>
                </c:pt>
                <c:pt idx="980">
                  <c:v>28.669489860756141</c:v>
                </c:pt>
                <c:pt idx="981">
                  <c:v>28.661486219555378</c:v>
                </c:pt>
                <c:pt idx="982">
                  <c:v>28.653443855231139</c:v>
                </c:pt>
                <c:pt idx="983">
                  <c:v>28.645453166432887</c:v>
                </c:pt>
                <c:pt idx="984">
                  <c:v>28.637423566332803</c:v>
                </c:pt>
                <c:pt idx="985">
                  <c:v>28.629086645941282</c:v>
                </c:pt>
                <c:pt idx="986">
                  <c:v>28.620783101830543</c:v>
                </c:pt>
                <c:pt idx="987">
                  <c:v>28.612534009591979</c:v>
                </c:pt>
                <c:pt idx="988">
                  <c:v>28.604338741047073</c:v>
                </c:pt>
                <c:pt idx="989">
                  <c:v>28.595996688145995</c:v>
                </c:pt>
                <c:pt idx="990">
                  <c:v>28.587529445970119</c:v>
                </c:pt>
                <c:pt idx="991">
                  <c:v>28.578957590380806</c:v>
                </c:pt>
                <c:pt idx="992">
                  <c:v>28.570603456936627</c:v>
                </c:pt>
                <c:pt idx="993">
                  <c:v>28.562214167678693</c:v>
                </c:pt>
                <c:pt idx="994">
                  <c:v>28.553700095117286</c:v>
                </c:pt>
                <c:pt idx="995">
                  <c:v>28.545152587679858</c:v>
                </c:pt>
                <c:pt idx="996">
                  <c:v>28.536409802585698</c:v>
                </c:pt>
                <c:pt idx="997">
                  <c:v>28.527887897376981</c:v>
                </c:pt>
                <c:pt idx="998">
                  <c:v>28.519152541653867</c:v>
                </c:pt>
                <c:pt idx="999">
                  <c:v>28.510494573011105</c:v>
                </c:pt>
                <c:pt idx="1000">
                  <c:v>28.502036749815847</c:v>
                </c:pt>
                <c:pt idx="1001">
                  <c:v>28.493584221595643</c:v>
                </c:pt>
                <c:pt idx="1002">
                  <c:v>28.485166864579416</c:v>
                </c:pt>
                <c:pt idx="1003">
                  <c:v>28.476714825936252</c:v>
                </c:pt>
                <c:pt idx="1004">
                  <c:v>28.468318482359052</c:v>
                </c:pt>
                <c:pt idx="1005">
                  <c:v>28.459977216850906</c:v>
                </c:pt>
                <c:pt idx="1006">
                  <c:v>28.451510425878642</c:v>
                </c:pt>
                <c:pt idx="1007">
                  <c:v>28.442899485137399</c:v>
                </c:pt>
                <c:pt idx="1008">
                  <c:v>28.434093253161212</c:v>
                </c:pt>
                <c:pt idx="1009">
                  <c:v>28.425508932579962</c:v>
                </c:pt>
                <c:pt idx="1010">
                  <c:v>28.416801658022955</c:v>
                </c:pt>
                <c:pt idx="1011">
                  <c:v>28.408152754014917</c:v>
                </c:pt>
                <c:pt idx="1012">
                  <c:v>28.399381548325096</c:v>
                </c:pt>
                <c:pt idx="1013">
                  <c:v>28.390524305501188</c:v>
                </c:pt>
                <c:pt idx="1014">
                  <c:v>28.382051408569502</c:v>
                </c:pt>
                <c:pt idx="1015">
                  <c:v>28.373473378785807</c:v>
                </c:pt>
                <c:pt idx="1016">
                  <c:v>28.365022693602555</c:v>
                </c:pt>
                <c:pt idx="1017">
                  <c:v>28.356447446985445</c:v>
                </c:pt>
                <c:pt idx="1018">
                  <c:v>28.347858090109789</c:v>
                </c:pt>
                <c:pt idx="1019">
                  <c:v>28.33930627062632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'180808podkr'!$A$10:$A$1029</c:f>
              <c:numCache>
                <c:formatCode>dd/mm/yyyy\ h:mm</c:formatCode>
                <c:ptCount val="1020"/>
                <c:pt idx="0">
                  <c:v>43323.417638888888</c:v>
                </c:pt>
                <c:pt idx="1">
                  <c:v>43323.419039351851</c:v>
                </c:pt>
                <c:pt idx="2">
                  <c:v>43323.420428240737</c:v>
                </c:pt>
                <c:pt idx="3">
                  <c:v>43323.421817129631</c:v>
                </c:pt>
                <c:pt idx="4">
                  <c:v>43323.423206018517</c:v>
                </c:pt>
                <c:pt idx="5">
                  <c:v>43323.42459490741</c:v>
                </c:pt>
                <c:pt idx="6">
                  <c:v>43323.425995370373</c:v>
                </c:pt>
                <c:pt idx="7">
                  <c:v>43323.427384259259</c:v>
                </c:pt>
                <c:pt idx="8">
                  <c:v>43323.428773148145</c:v>
                </c:pt>
                <c:pt idx="9">
                  <c:v>43323.430162037039</c:v>
                </c:pt>
                <c:pt idx="10">
                  <c:v>43323.431550925925</c:v>
                </c:pt>
                <c:pt idx="11">
                  <c:v>43323.432939814818</c:v>
                </c:pt>
                <c:pt idx="12">
                  <c:v>43323.434328703705</c:v>
                </c:pt>
                <c:pt idx="13">
                  <c:v>43323.435729166667</c:v>
                </c:pt>
                <c:pt idx="14">
                  <c:v>43323.437118055554</c:v>
                </c:pt>
                <c:pt idx="15">
                  <c:v>43323.438506944447</c:v>
                </c:pt>
                <c:pt idx="16">
                  <c:v>43323.439895833333</c:v>
                </c:pt>
                <c:pt idx="17">
                  <c:v>43323.441284722219</c:v>
                </c:pt>
                <c:pt idx="18">
                  <c:v>43323.442673611113</c:v>
                </c:pt>
                <c:pt idx="19">
                  <c:v>43323.444074074076</c:v>
                </c:pt>
                <c:pt idx="20">
                  <c:v>43323.445462962962</c:v>
                </c:pt>
                <c:pt idx="21">
                  <c:v>43323.446851851855</c:v>
                </c:pt>
                <c:pt idx="22">
                  <c:v>43323.448240740741</c:v>
                </c:pt>
                <c:pt idx="23">
                  <c:v>43323.449629629627</c:v>
                </c:pt>
                <c:pt idx="24">
                  <c:v>43323.451018518521</c:v>
                </c:pt>
                <c:pt idx="25">
                  <c:v>43323.452418981484</c:v>
                </c:pt>
                <c:pt idx="26">
                  <c:v>43323.45380787037</c:v>
                </c:pt>
                <c:pt idx="27">
                  <c:v>43323.455196759256</c:v>
                </c:pt>
                <c:pt idx="28">
                  <c:v>43323.456585648149</c:v>
                </c:pt>
                <c:pt idx="29">
                  <c:v>43323.457974537036</c:v>
                </c:pt>
                <c:pt idx="30">
                  <c:v>43323.459363425929</c:v>
                </c:pt>
                <c:pt idx="31">
                  <c:v>43323.460763888892</c:v>
                </c:pt>
                <c:pt idx="32">
                  <c:v>43323.462152777778</c:v>
                </c:pt>
                <c:pt idx="33">
                  <c:v>43323.463541666664</c:v>
                </c:pt>
                <c:pt idx="34">
                  <c:v>43323.464930555558</c:v>
                </c:pt>
                <c:pt idx="35">
                  <c:v>43323.46634259259</c:v>
                </c:pt>
                <c:pt idx="36">
                  <c:v>43323.467719907407</c:v>
                </c:pt>
                <c:pt idx="37">
                  <c:v>43323.469108796293</c:v>
                </c:pt>
                <c:pt idx="38">
                  <c:v>43323.470497685186</c:v>
                </c:pt>
                <c:pt idx="39">
                  <c:v>43323.471886574072</c:v>
                </c:pt>
                <c:pt idx="40">
                  <c:v>43323.473275462966</c:v>
                </c:pt>
                <c:pt idx="41">
                  <c:v>43323.474664351852</c:v>
                </c:pt>
                <c:pt idx="42">
                  <c:v>43323.476064814815</c:v>
                </c:pt>
                <c:pt idx="43">
                  <c:v>43323.477453703701</c:v>
                </c:pt>
                <c:pt idx="44">
                  <c:v>43323.478842592594</c:v>
                </c:pt>
                <c:pt idx="45">
                  <c:v>43323.480231481481</c:v>
                </c:pt>
                <c:pt idx="46">
                  <c:v>43323.481620370374</c:v>
                </c:pt>
                <c:pt idx="47">
                  <c:v>43323.48300925926</c:v>
                </c:pt>
                <c:pt idx="48">
                  <c:v>43323.484409722223</c:v>
                </c:pt>
                <c:pt idx="49">
                  <c:v>43323.485798611109</c:v>
                </c:pt>
                <c:pt idx="50">
                  <c:v>43323.487187500003</c:v>
                </c:pt>
                <c:pt idx="51">
                  <c:v>43323.488576388889</c:v>
                </c:pt>
                <c:pt idx="52">
                  <c:v>43323.489965277775</c:v>
                </c:pt>
                <c:pt idx="53">
                  <c:v>43323.491354166668</c:v>
                </c:pt>
                <c:pt idx="54">
                  <c:v>43323.492754629631</c:v>
                </c:pt>
                <c:pt idx="55">
                  <c:v>43323.494143518517</c:v>
                </c:pt>
                <c:pt idx="56">
                  <c:v>43323.495532407411</c:v>
                </c:pt>
                <c:pt idx="57">
                  <c:v>43323.496921296297</c:v>
                </c:pt>
                <c:pt idx="58">
                  <c:v>43323.498310185183</c:v>
                </c:pt>
                <c:pt idx="59">
                  <c:v>43323.499699074076</c:v>
                </c:pt>
                <c:pt idx="60">
                  <c:v>43323.501099537039</c:v>
                </c:pt>
                <c:pt idx="61">
                  <c:v>43323.502488425926</c:v>
                </c:pt>
                <c:pt idx="62">
                  <c:v>43323.503877314812</c:v>
                </c:pt>
                <c:pt idx="63">
                  <c:v>43323.505266203705</c:v>
                </c:pt>
                <c:pt idx="64">
                  <c:v>43323.506655092591</c:v>
                </c:pt>
                <c:pt idx="65">
                  <c:v>43323.508043981485</c:v>
                </c:pt>
                <c:pt idx="66">
                  <c:v>43323.509444444448</c:v>
                </c:pt>
                <c:pt idx="67">
                  <c:v>43323.510833333334</c:v>
                </c:pt>
                <c:pt idx="68">
                  <c:v>43323.51222222222</c:v>
                </c:pt>
                <c:pt idx="69">
                  <c:v>43323.513611111113</c:v>
                </c:pt>
                <c:pt idx="70">
                  <c:v>43323.514999999999</c:v>
                </c:pt>
                <c:pt idx="71">
                  <c:v>43323.516388888886</c:v>
                </c:pt>
                <c:pt idx="72">
                  <c:v>43323.517789351848</c:v>
                </c:pt>
                <c:pt idx="73">
                  <c:v>43323.519178240742</c:v>
                </c:pt>
                <c:pt idx="74">
                  <c:v>43323.520567129628</c:v>
                </c:pt>
                <c:pt idx="75">
                  <c:v>43323.521956018521</c:v>
                </c:pt>
                <c:pt idx="76">
                  <c:v>43323.523344907408</c:v>
                </c:pt>
                <c:pt idx="77">
                  <c:v>43323.524733796294</c:v>
                </c:pt>
                <c:pt idx="78">
                  <c:v>43323.526134259257</c:v>
                </c:pt>
                <c:pt idx="79">
                  <c:v>43323.52752314815</c:v>
                </c:pt>
                <c:pt idx="80">
                  <c:v>43323.528912037036</c:v>
                </c:pt>
                <c:pt idx="81">
                  <c:v>43323.530300925922</c:v>
                </c:pt>
                <c:pt idx="82">
                  <c:v>43323.531689814816</c:v>
                </c:pt>
                <c:pt idx="83">
                  <c:v>43323.533078703702</c:v>
                </c:pt>
                <c:pt idx="84">
                  <c:v>43323.534479166665</c:v>
                </c:pt>
                <c:pt idx="85">
                  <c:v>43323.535868055558</c:v>
                </c:pt>
                <c:pt idx="86">
                  <c:v>43323.537256944444</c:v>
                </c:pt>
                <c:pt idx="87">
                  <c:v>43323.538645833331</c:v>
                </c:pt>
                <c:pt idx="88">
                  <c:v>43323.540034722224</c:v>
                </c:pt>
                <c:pt idx="89">
                  <c:v>43323.541435185187</c:v>
                </c:pt>
                <c:pt idx="90">
                  <c:v>43323.542824074073</c:v>
                </c:pt>
                <c:pt idx="91">
                  <c:v>43323.544212962966</c:v>
                </c:pt>
                <c:pt idx="92">
                  <c:v>43323.545601851853</c:v>
                </c:pt>
                <c:pt idx="93">
                  <c:v>43323.546990740739</c:v>
                </c:pt>
                <c:pt idx="94">
                  <c:v>43323.548379629632</c:v>
                </c:pt>
                <c:pt idx="95">
                  <c:v>43323.549768518518</c:v>
                </c:pt>
                <c:pt idx="96">
                  <c:v>43323.551168981481</c:v>
                </c:pt>
                <c:pt idx="97">
                  <c:v>43323.552557870367</c:v>
                </c:pt>
                <c:pt idx="98">
                  <c:v>43323.553946759261</c:v>
                </c:pt>
                <c:pt idx="99">
                  <c:v>43323.555335648147</c:v>
                </c:pt>
                <c:pt idx="100">
                  <c:v>43323.55672453704</c:v>
                </c:pt>
                <c:pt idx="101">
                  <c:v>43323.558125000003</c:v>
                </c:pt>
                <c:pt idx="102">
                  <c:v>43323.559513888889</c:v>
                </c:pt>
                <c:pt idx="103">
                  <c:v>43323.560902777775</c:v>
                </c:pt>
                <c:pt idx="104">
                  <c:v>43323.562291666669</c:v>
                </c:pt>
                <c:pt idx="105">
                  <c:v>43323.563680555555</c:v>
                </c:pt>
                <c:pt idx="106">
                  <c:v>43323.565069444441</c:v>
                </c:pt>
                <c:pt idx="107">
                  <c:v>43323.566469907404</c:v>
                </c:pt>
                <c:pt idx="108">
                  <c:v>43323.567858796298</c:v>
                </c:pt>
                <c:pt idx="109">
                  <c:v>43323.569247685184</c:v>
                </c:pt>
                <c:pt idx="110">
                  <c:v>43323.570636574077</c:v>
                </c:pt>
                <c:pt idx="111">
                  <c:v>43323.572025462963</c:v>
                </c:pt>
                <c:pt idx="112">
                  <c:v>43323.573414351849</c:v>
                </c:pt>
                <c:pt idx="113">
                  <c:v>43323.574814814812</c:v>
                </c:pt>
                <c:pt idx="114">
                  <c:v>43323.576203703706</c:v>
                </c:pt>
                <c:pt idx="115">
                  <c:v>43323.577592592592</c:v>
                </c:pt>
                <c:pt idx="116">
                  <c:v>43323.578981481478</c:v>
                </c:pt>
                <c:pt idx="117">
                  <c:v>43323.580370370371</c:v>
                </c:pt>
                <c:pt idx="118">
                  <c:v>43323.581770833334</c:v>
                </c:pt>
                <c:pt idx="119">
                  <c:v>43323.58315972222</c:v>
                </c:pt>
                <c:pt idx="120">
                  <c:v>43323.584548611114</c:v>
                </c:pt>
                <c:pt idx="121">
                  <c:v>43323.5859375</c:v>
                </c:pt>
                <c:pt idx="122">
                  <c:v>43323.587326388886</c:v>
                </c:pt>
                <c:pt idx="123">
                  <c:v>43323.58871527778</c:v>
                </c:pt>
                <c:pt idx="124">
                  <c:v>43323.590115740742</c:v>
                </c:pt>
                <c:pt idx="125">
                  <c:v>43323.591504629629</c:v>
                </c:pt>
                <c:pt idx="126">
                  <c:v>43323.592893518522</c:v>
                </c:pt>
                <c:pt idx="127">
                  <c:v>43323.594282407408</c:v>
                </c:pt>
                <c:pt idx="128">
                  <c:v>43323.595671296294</c:v>
                </c:pt>
                <c:pt idx="129">
                  <c:v>43323.597060185188</c:v>
                </c:pt>
                <c:pt idx="130">
                  <c:v>43323.598460648151</c:v>
                </c:pt>
                <c:pt idx="131">
                  <c:v>43323.599849537037</c:v>
                </c:pt>
                <c:pt idx="132">
                  <c:v>43323.601238425923</c:v>
                </c:pt>
                <c:pt idx="133">
                  <c:v>43323.602627314816</c:v>
                </c:pt>
                <c:pt idx="134">
                  <c:v>43323.604016203702</c:v>
                </c:pt>
                <c:pt idx="135">
                  <c:v>43323.605405092596</c:v>
                </c:pt>
                <c:pt idx="136">
                  <c:v>43323.606805555559</c:v>
                </c:pt>
                <c:pt idx="137">
                  <c:v>43323.608194444445</c:v>
                </c:pt>
                <c:pt idx="138">
                  <c:v>43323.609583333331</c:v>
                </c:pt>
                <c:pt idx="139">
                  <c:v>43323.610972222225</c:v>
                </c:pt>
                <c:pt idx="140">
                  <c:v>43323.612361111111</c:v>
                </c:pt>
                <c:pt idx="141">
                  <c:v>43323.613749999997</c:v>
                </c:pt>
                <c:pt idx="142">
                  <c:v>43323.61515046296</c:v>
                </c:pt>
                <c:pt idx="143">
                  <c:v>43323.616539351853</c:v>
                </c:pt>
                <c:pt idx="144">
                  <c:v>43323.617928240739</c:v>
                </c:pt>
                <c:pt idx="145">
                  <c:v>43323.619317129633</c:v>
                </c:pt>
                <c:pt idx="146">
                  <c:v>43323.620706018519</c:v>
                </c:pt>
                <c:pt idx="147">
                  <c:v>43323.622106481482</c:v>
                </c:pt>
                <c:pt idx="148">
                  <c:v>43323.623495370368</c:v>
                </c:pt>
                <c:pt idx="149">
                  <c:v>43323.624884259261</c:v>
                </c:pt>
                <c:pt idx="150">
                  <c:v>43323.626273148147</c:v>
                </c:pt>
                <c:pt idx="151">
                  <c:v>43323.627662037034</c:v>
                </c:pt>
                <c:pt idx="152">
                  <c:v>43323.629062499997</c:v>
                </c:pt>
                <c:pt idx="153">
                  <c:v>43323.630462962959</c:v>
                </c:pt>
                <c:pt idx="154">
                  <c:v>43323.631851851853</c:v>
                </c:pt>
                <c:pt idx="155">
                  <c:v>43323.633240740739</c:v>
                </c:pt>
                <c:pt idx="156">
                  <c:v>43323.634629629632</c:v>
                </c:pt>
                <c:pt idx="157">
                  <c:v>43323.636018518519</c:v>
                </c:pt>
                <c:pt idx="158">
                  <c:v>43323.637407407405</c:v>
                </c:pt>
                <c:pt idx="159">
                  <c:v>43323.638807870368</c:v>
                </c:pt>
                <c:pt idx="160">
                  <c:v>43323.640196759261</c:v>
                </c:pt>
                <c:pt idx="161">
                  <c:v>43323.641585648147</c:v>
                </c:pt>
                <c:pt idx="162">
                  <c:v>43323.642974537041</c:v>
                </c:pt>
                <c:pt idx="163">
                  <c:v>43323.644363425927</c:v>
                </c:pt>
                <c:pt idx="164">
                  <c:v>43323.645752314813</c:v>
                </c:pt>
                <c:pt idx="165">
                  <c:v>43323.647152777776</c:v>
                </c:pt>
                <c:pt idx="166">
                  <c:v>43323.648541666669</c:v>
                </c:pt>
                <c:pt idx="167">
                  <c:v>43323.649930555555</c:v>
                </c:pt>
                <c:pt idx="168">
                  <c:v>43323.651319444441</c:v>
                </c:pt>
                <c:pt idx="169">
                  <c:v>43323.652708333335</c:v>
                </c:pt>
                <c:pt idx="170">
                  <c:v>43323.654097222221</c:v>
                </c:pt>
                <c:pt idx="171">
                  <c:v>43323.655497685184</c:v>
                </c:pt>
                <c:pt idx="172">
                  <c:v>43323.656886574077</c:v>
                </c:pt>
                <c:pt idx="173">
                  <c:v>43323.658275462964</c:v>
                </c:pt>
                <c:pt idx="174">
                  <c:v>43323.65966435185</c:v>
                </c:pt>
                <c:pt idx="175">
                  <c:v>43323.661053240743</c:v>
                </c:pt>
                <c:pt idx="176">
                  <c:v>43323.662442129629</c:v>
                </c:pt>
                <c:pt idx="177">
                  <c:v>43323.663842592592</c:v>
                </c:pt>
                <c:pt idx="178">
                  <c:v>43323.665231481478</c:v>
                </c:pt>
                <c:pt idx="179">
                  <c:v>43323.666620370372</c:v>
                </c:pt>
                <c:pt idx="180">
                  <c:v>43323.668009259258</c:v>
                </c:pt>
                <c:pt idx="181">
                  <c:v>43323.669398148151</c:v>
                </c:pt>
                <c:pt idx="182">
                  <c:v>43323.670787037037</c:v>
                </c:pt>
                <c:pt idx="183">
                  <c:v>43323.6721875</c:v>
                </c:pt>
                <c:pt idx="184">
                  <c:v>43323.673576388886</c:v>
                </c:pt>
                <c:pt idx="185">
                  <c:v>43323.67496527778</c:v>
                </c:pt>
                <c:pt idx="186">
                  <c:v>43323.676354166666</c:v>
                </c:pt>
                <c:pt idx="187">
                  <c:v>43323.677743055552</c:v>
                </c:pt>
                <c:pt idx="188">
                  <c:v>43323.679143518515</c:v>
                </c:pt>
                <c:pt idx="189">
                  <c:v>43323.680532407408</c:v>
                </c:pt>
                <c:pt idx="190">
                  <c:v>43323.681921296295</c:v>
                </c:pt>
                <c:pt idx="191">
                  <c:v>43323.683310185188</c:v>
                </c:pt>
                <c:pt idx="192">
                  <c:v>43323.684699074074</c:v>
                </c:pt>
                <c:pt idx="193">
                  <c:v>43323.68608796296</c:v>
                </c:pt>
                <c:pt idx="194">
                  <c:v>43323.687488425923</c:v>
                </c:pt>
                <c:pt idx="195">
                  <c:v>43323.688877314817</c:v>
                </c:pt>
                <c:pt idx="196">
                  <c:v>43323.690266203703</c:v>
                </c:pt>
                <c:pt idx="197">
                  <c:v>43323.691655092596</c:v>
                </c:pt>
                <c:pt idx="198">
                  <c:v>43323.693043981482</c:v>
                </c:pt>
                <c:pt idx="199">
                  <c:v>43323.694444444445</c:v>
                </c:pt>
                <c:pt idx="200">
                  <c:v>43323.695833333331</c:v>
                </c:pt>
                <c:pt idx="201">
                  <c:v>43323.697222222225</c:v>
                </c:pt>
                <c:pt idx="202">
                  <c:v>43323.698611111111</c:v>
                </c:pt>
                <c:pt idx="203">
                  <c:v>43323.7</c:v>
                </c:pt>
                <c:pt idx="204">
                  <c:v>43323.701388888891</c:v>
                </c:pt>
                <c:pt idx="205">
                  <c:v>43323.702777777777</c:v>
                </c:pt>
                <c:pt idx="206">
                  <c:v>43323.70417824074</c:v>
                </c:pt>
                <c:pt idx="207">
                  <c:v>43323.705567129633</c:v>
                </c:pt>
                <c:pt idx="208">
                  <c:v>43323.706956018519</c:v>
                </c:pt>
                <c:pt idx="209">
                  <c:v>43323.708344907405</c:v>
                </c:pt>
                <c:pt idx="210">
                  <c:v>43323.709733796299</c:v>
                </c:pt>
                <c:pt idx="211">
                  <c:v>43323.711122685185</c:v>
                </c:pt>
                <c:pt idx="212">
                  <c:v>43323.712523148148</c:v>
                </c:pt>
                <c:pt idx="213">
                  <c:v>43323.713912037034</c:v>
                </c:pt>
                <c:pt idx="214">
                  <c:v>43323.715300925927</c:v>
                </c:pt>
                <c:pt idx="215">
                  <c:v>43323.71670138889</c:v>
                </c:pt>
                <c:pt idx="216">
                  <c:v>43323.718136574076</c:v>
                </c:pt>
                <c:pt idx="217">
                  <c:v>43323.719537037039</c:v>
                </c:pt>
                <c:pt idx="218">
                  <c:v>43323.720925925925</c:v>
                </c:pt>
                <c:pt idx="219">
                  <c:v>43323.722314814811</c:v>
                </c:pt>
                <c:pt idx="220">
                  <c:v>43323.723703703705</c:v>
                </c:pt>
                <c:pt idx="221">
                  <c:v>43323.725092592591</c:v>
                </c:pt>
                <c:pt idx="222">
                  <c:v>43323.726481481484</c:v>
                </c:pt>
                <c:pt idx="223">
                  <c:v>43323.727881944447</c:v>
                </c:pt>
                <c:pt idx="224">
                  <c:v>43323.729270833333</c:v>
                </c:pt>
                <c:pt idx="225">
                  <c:v>43323.73065972222</c:v>
                </c:pt>
                <c:pt idx="226">
                  <c:v>43323.732048611113</c:v>
                </c:pt>
                <c:pt idx="227">
                  <c:v>43323.733437499999</c:v>
                </c:pt>
                <c:pt idx="228">
                  <c:v>43323.734837962962</c:v>
                </c:pt>
                <c:pt idx="229">
                  <c:v>43323.736226851855</c:v>
                </c:pt>
                <c:pt idx="230">
                  <c:v>43323.737615740742</c:v>
                </c:pt>
                <c:pt idx="231">
                  <c:v>43323.739004629628</c:v>
                </c:pt>
                <c:pt idx="232">
                  <c:v>43323.740393518521</c:v>
                </c:pt>
                <c:pt idx="233">
                  <c:v>43323.741782407407</c:v>
                </c:pt>
                <c:pt idx="234">
                  <c:v>43323.74318287037</c:v>
                </c:pt>
                <c:pt idx="235">
                  <c:v>43323.744571759256</c:v>
                </c:pt>
                <c:pt idx="236">
                  <c:v>43323.74596064815</c:v>
                </c:pt>
                <c:pt idx="237">
                  <c:v>43323.747349537036</c:v>
                </c:pt>
                <c:pt idx="238">
                  <c:v>43323.748738425929</c:v>
                </c:pt>
                <c:pt idx="239">
                  <c:v>43323.750127314815</c:v>
                </c:pt>
                <c:pt idx="240">
                  <c:v>43323.751527777778</c:v>
                </c:pt>
                <c:pt idx="241">
                  <c:v>43323.752916666665</c:v>
                </c:pt>
                <c:pt idx="242">
                  <c:v>43323.754305555558</c:v>
                </c:pt>
                <c:pt idx="243">
                  <c:v>43323.755694444444</c:v>
                </c:pt>
                <c:pt idx="244">
                  <c:v>43323.75708333333</c:v>
                </c:pt>
                <c:pt idx="245">
                  <c:v>43323.758472222224</c:v>
                </c:pt>
                <c:pt idx="246">
                  <c:v>43323.759872685187</c:v>
                </c:pt>
                <c:pt idx="247">
                  <c:v>43323.761261574073</c:v>
                </c:pt>
                <c:pt idx="248">
                  <c:v>43323.762650462966</c:v>
                </c:pt>
                <c:pt idx="249">
                  <c:v>43323.764050925929</c:v>
                </c:pt>
                <c:pt idx="250">
                  <c:v>43323.765428240738</c:v>
                </c:pt>
                <c:pt idx="251">
                  <c:v>43323.766828703701</c:v>
                </c:pt>
                <c:pt idx="252">
                  <c:v>43323.768217592595</c:v>
                </c:pt>
                <c:pt idx="253">
                  <c:v>43323.769606481481</c:v>
                </c:pt>
                <c:pt idx="254">
                  <c:v>43323.770995370367</c:v>
                </c:pt>
                <c:pt idx="255">
                  <c:v>43323.77238425926</c:v>
                </c:pt>
                <c:pt idx="256">
                  <c:v>43323.773773148147</c:v>
                </c:pt>
                <c:pt idx="257">
                  <c:v>43323.775173611109</c:v>
                </c:pt>
                <c:pt idx="258">
                  <c:v>43323.776562500003</c:v>
                </c:pt>
                <c:pt idx="259">
                  <c:v>43323.777951388889</c:v>
                </c:pt>
                <c:pt idx="260">
                  <c:v>43323.779340277775</c:v>
                </c:pt>
                <c:pt idx="261">
                  <c:v>43323.780729166669</c:v>
                </c:pt>
                <c:pt idx="262">
                  <c:v>43323.782118055555</c:v>
                </c:pt>
                <c:pt idx="263">
                  <c:v>43323.783518518518</c:v>
                </c:pt>
                <c:pt idx="264">
                  <c:v>43323.784907407404</c:v>
                </c:pt>
                <c:pt idx="265">
                  <c:v>43323.786296296297</c:v>
                </c:pt>
                <c:pt idx="266">
                  <c:v>43323.787685185183</c:v>
                </c:pt>
                <c:pt idx="267">
                  <c:v>43323.789074074077</c:v>
                </c:pt>
                <c:pt idx="268">
                  <c:v>43323.790462962963</c:v>
                </c:pt>
                <c:pt idx="269">
                  <c:v>43323.791863425926</c:v>
                </c:pt>
                <c:pt idx="270">
                  <c:v>43323.793252314812</c:v>
                </c:pt>
                <c:pt idx="271">
                  <c:v>43323.794641203705</c:v>
                </c:pt>
                <c:pt idx="272">
                  <c:v>43323.796030092592</c:v>
                </c:pt>
                <c:pt idx="273">
                  <c:v>43323.797418981485</c:v>
                </c:pt>
                <c:pt idx="274">
                  <c:v>43323.798807870371</c:v>
                </c:pt>
                <c:pt idx="275">
                  <c:v>43323.800208333334</c:v>
                </c:pt>
                <c:pt idx="276">
                  <c:v>43323.80159722222</c:v>
                </c:pt>
                <c:pt idx="277">
                  <c:v>43323.802986111114</c:v>
                </c:pt>
                <c:pt idx="278">
                  <c:v>43323.804375</c:v>
                </c:pt>
                <c:pt idx="279">
                  <c:v>43323.805763888886</c:v>
                </c:pt>
                <c:pt idx="280">
                  <c:v>43323.807152777779</c:v>
                </c:pt>
                <c:pt idx="281">
                  <c:v>43323.808553240742</c:v>
                </c:pt>
                <c:pt idx="282">
                  <c:v>43323.809942129628</c:v>
                </c:pt>
                <c:pt idx="283">
                  <c:v>43323.811331018522</c:v>
                </c:pt>
                <c:pt idx="284">
                  <c:v>43323.812731481485</c:v>
                </c:pt>
                <c:pt idx="285">
                  <c:v>43323.814120370371</c:v>
                </c:pt>
                <c:pt idx="286">
                  <c:v>43323.815509259257</c:v>
                </c:pt>
                <c:pt idx="287">
                  <c:v>43323.81690972222</c:v>
                </c:pt>
                <c:pt idx="288">
                  <c:v>43323.818298611113</c:v>
                </c:pt>
                <c:pt idx="289">
                  <c:v>43323.819687499999</c:v>
                </c:pt>
                <c:pt idx="290">
                  <c:v>43323.821087962962</c:v>
                </c:pt>
                <c:pt idx="291">
                  <c:v>43323.822465277779</c:v>
                </c:pt>
                <c:pt idx="292">
                  <c:v>43323.823865740742</c:v>
                </c:pt>
                <c:pt idx="293">
                  <c:v>43323.825254629628</c:v>
                </c:pt>
                <c:pt idx="294">
                  <c:v>43323.826643518521</c:v>
                </c:pt>
                <c:pt idx="295">
                  <c:v>43323.828032407408</c:v>
                </c:pt>
                <c:pt idx="296">
                  <c:v>43323.829421296294</c:v>
                </c:pt>
                <c:pt idx="297">
                  <c:v>43323.830821759257</c:v>
                </c:pt>
                <c:pt idx="298">
                  <c:v>43323.83221064815</c:v>
                </c:pt>
                <c:pt idx="299">
                  <c:v>43323.833599537036</c:v>
                </c:pt>
                <c:pt idx="300">
                  <c:v>43323.834988425922</c:v>
                </c:pt>
                <c:pt idx="301">
                  <c:v>43323.836377314816</c:v>
                </c:pt>
                <c:pt idx="302">
                  <c:v>43323.837766203702</c:v>
                </c:pt>
                <c:pt idx="303">
                  <c:v>43323.839166666665</c:v>
                </c:pt>
                <c:pt idx="304">
                  <c:v>43323.840555555558</c:v>
                </c:pt>
                <c:pt idx="305">
                  <c:v>43323.841944444444</c:v>
                </c:pt>
                <c:pt idx="306">
                  <c:v>43323.843333333331</c:v>
                </c:pt>
                <c:pt idx="307">
                  <c:v>43323.844722222224</c:v>
                </c:pt>
                <c:pt idx="308">
                  <c:v>43323.84611111111</c:v>
                </c:pt>
                <c:pt idx="309">
                  <c:v>43323.847511574073</c:v>
                </c:pt>
                <c:pt idx="310">
                  <c:v>43323.848900462966</c:v>
                </c:pt>
                <c:pt idx="311">
                  <c:v>43323.850289351853</c:v>
                </c:pt>
                <c:pt idx="312">
                  <c:v>43323.851678240739</c:v>
                </c:pt>
                <c:pt idx="313">
                  <c:v>43323.853067129632</c:v>
                </c:pt>
                <c:pt idx="314">
                  <c:v>43323.854456018518</c:v>
                </c:pt>
                <c:pt idx="315">
                  <c:v>43323.855856481481</c:v>
                </c:pt>
                <c:pt idx="316">
                  <c:v>43323.857245370367</c:v>
                </c:pt>
                <c:pt idx="317">
                  <c:v>43323.858634259261</c:v>
                </c:pt>
                <c:pt idx="318">
                  <c:v>43323.860023148147</c:v>
                </c:pt>
                <c:pt idx="319">
                  <c:v>43323.86141203704</c:v>
                </c:pt>
                <c:pt idx="320">
                  <c:v>43323.862800925926</c:v>
                </c:pt>
                <c:pt idx="321">
                  <c:v>43323.864201388889</c:v>
                </c:pt>
                <c:pt idx="322">
                  <c:v>43323.865590277775</c:v>
                </c:pt>
                <c:pt idx="323">
                  <c:v>43323.866979166669</c:v>
                </c:pt>
                <c:pt idx="324">
                  <c:v>43323.868368055555</c:v>
                </c:pt>
                <c:pt idx="325">
                  <c:v>43323.869756944441</c:v>
                </c:pt>
                <c:pt idx="326">
                  <c:v>43323.871145833335</c:v>
                </c:pt>
                <c:pt idx="327">
                  <c:v>43323.872546296298</c:v>
                </c:pt>
                <c:pt idx="328">
                  <c:v>43323.873935185184</c:v>
                </c:pt>
                <c:pt idx="329">
                  <c:v>43323.875324074077</c:v>
                </c:pt>
                <c:pt idx="330">
                  <c:v>43323.876712962963</c:v>
                </c:pt>
                <c:pt idx="331">
                  <c:v>43323.878101851849</c:v>
                </c:pt>
                <c:pt idx="332">
                  <c:v>43323.879502314812</c:v>
                </c:pt>
                <c:pt idx="333">
                  <c:v>43323.880891203706</c:v>
                </c:pt>
                <c:pt idx="334">
                  <c:v>43323.882280092592</c:v>
                </c:pt>
                <c:pt idx="335">
                  <c:v>43323.883668981478</c:v>
                </c:pt>
                <c:pt idx="336">
                  <c:v>43323.885057870371</c:v>
                </c:pt>
                <c:pt idx="337">
                  <c:v>43323.886446759258</c:v>
                </c:pt>
                <c:pt idx="338">
                  <c:v>43323.88784722222</c:v>
                </c:pt>
                <c:pt idx="339">
                  <c:v>43323.889236111114</c:v>
                </c:pt>
                <c:pt idx="340">
                  <c:v>43323.890625</c:v>
                </c:pt>
                <c:pt idx="341">
                  <c:v>43323.892013888886</c:v>
                </c:pt>
                <c:pt idx="342">
                  <c:v>43323.89340277778</c:v>
                </c:pt>
                <c:pt idx="343">
                  <c:v>43323.894791666666</c:v>
                </c:pt>
                <c:pt idx="344">
                  <c:v>43323.896192129629</c:v>
                </c:pt>
                <c:pt idx="345">
                  <c:v>43323.897581018522</c:v>
                </c:pt>
                <c:pt idx="346">
                  <c:v>43323.898969907408</c:v>
                </c:pt>
                <c:pt idx="347">
                  <c:v>43323.900358796294</c:v>
                </c:pt>
                <c:pt idx="348">
                  <c:v>43323.901747685188</c:v>
                </c:pt>
                <c:pt idx="349">
                  <c:v>43323.903136574074</c:v>
                </c:pt>
                <c:pt idx="350">
                  <c:v>43323.904537037037</c:v>
                </c:pt>
                <c:pt idx="351">
                  <c:v>43323.905925925923</c:v>
                </c:pt>
                <c:pt idx="352">
                  <c:v>43323.907314814816</c:v>
                </c:pt>
                <c:pt idx="353">
                  <c:v>43323.908703703702</c:v>
                </c:pt>
                <c:pt idx="354">
                  <c:v>43323.910092592596</c:v>
                </c:pt>
                <c:pt idx="355">
                  <c:v>43323.911481481482</c:v>
                </c:pt>
                <c:pt idx="356">
                  <c:v>43323.912881944445</c:v>
                </c:pt>
                <c:pt idx="357">
                  <c:v>43323.914270833331</c:v>
                </c:pt>
                <c:pt idx="358">
                  <c:v>43323.915659722225</c:v>
                </c:pt>
                <c:pt idx="359">
                  <c:v>43323.917048611111</c:v>
                </c:pt>
                <c:pt idx="360">
                  <c:v>43323.918437499997</c:v>
                </c:pt>
                <c:pt idx="361">
                  <c:v>43323.91982638889</c:v>
                </c:pt>
                <c:pt idx="362">
                  <c:v>43323.921215277776</c:v>
                </c:pt>
                <c:pt idx="363">
                  <c:v>43323.922615740739</c:v>
                </c:pt>
                <c:pt idx="364">
                  <c:v>43323.924004629633</c:v>
                </c:pt>
                <c:pt idx="365">
                  <c:v>43323.925393518519</c:v>
                </c:pt>
                <c:pt idx="366">
                  <c:v>43323.926782407405</c:v>
                </c:pt>
                <c:pt idx="367">
                  <c:v>43323.928171296298</c:v>
                </c:pt>
                <c:pt idx="368">
                  <c:v>43323.929560185185</c:v>
                </c:pt>
                <c:pt idx="369">
                  <c:v>43323.930960648147</c:v>
                </c:pt>
                <c:pt idx="370">
                  <c:v>43323.932349537034</c:v>
                </c:pt>
                <c:pt idx="371">
                  <c:v>43323.933738425927</c:v>
                </c:pt>
                <c:pt idx="372">
                  <c:v>43323.935127314813</c:v>
                </c:pt>
                <c:pt idx="373">
                  <c:v>43323.936516203707</c:v>
                </c:pt>
                <c:pt idx="374">
                  <c:v>43323.937916666669</c:v>
                </c:pt>
                <c:pt idx="375">
                  <c:v>43323.939305555556</c:v>
                </c:pt>
                <c:pt idx="376">
                  <c:v>43323.940694444442</c:v>
                </c:pt>
                <c:pt idx="377">
                  <c:v>43323.942083333335</c:v>
                </c:pt>
                <c:pt idx="378">
                  <c:v>43323.943472222221</c:v>
                </c:pt>
                <c:pt idx="379">
                  <c:v>43323.944861111115</c:v>
                </c:pt>
                <c:pt idx="380">
                  <c:v>43323.946261574078</c:v>
                </c:pt>
                <c:pt idx="381">
                  <c:v>43323.947650462964</c:v>
                </c:pt>
                <c:pt idx="382">
                  <c:v>43323.94903935185</c:v>
                </c:pt>
                <c:pt idx="383">
                  <c:v>43323.950428240743</c:v>
                </c:pt>
                <c:pt idx="384">
                  <c:v>43323.951817129629</c:v>
                </c:pt>
                <c:pt idx="385">
                  <c:v>43323.953217592592</c:v>
                </c:pt>
                <c:pt idx="386">
                  <c:v>43323.954606481479</c:v>
                </c:pt>
                <c:pt idx="387">
                  <c:v>43323.955995370372</c:v>
                </c:pt>
                <c:pt idx="388">
                  <c:v>43323.957384259258</c:v>
                </c:pt>
                <c:pt idx="389">
                  <c:v>43323.958773148152</c:v>
                </c:pt>
                <c:pt idx="390">
                  <c:v>43323.960162037038</c:v>
                </c:pt>
                <c:pt idx="391">
                  <c:v>43323.961550925924</c:v>
                </c:pt>
                <c:pt idx="392">
                  <c:v>43323.962951388887</c:v>
                </c:pt>
                <c:pt idx="393">
                  <c:v>43323.96434027778</c:v>
                </c:pt>
                <c:pt idx="394">
                  <c:v>43323.965729166666</c:v>
                </c:pt>
                <c:pt idx="395">
                  <c:v>43323.967118055552</c:v>
                </c:pt>
                <c:pt idx="396">
                  <c:v>43323.968506944446</c:v>
                </c:pt>
                <c:pt idx="397">
                  <c:v>43323.969895833332</c:v>
                </c:pt>
                <c:pt idx="398">
                  <c:v>43323.971296296295</c:v>
                </c:pt>
                <c:pt idx="399">
                  <c:v>43323.972685185188</c:v>
                </c:pt>
                <c:pt idx="400">
                  <c:v>43323.974074074074</c:v>
                </c:pt>
                <c:pt idx="401">
                  <c:v>43323.975462962961</c:v>
                </c:pt>
                <c:pt idx="402">
                  <c:v>43323.976851851854</c:v>
                </c:pt>
                <c:pt idx="403">
                  <c:v>43323.978252314817</c:v>
                </c:pt>
                <c:pt idx="404">
                  <c:v>43323.979641203703</c:v>
                </c:pt>
                <c:pt idx="405">
                  <c:v>43323.981030092589</c:v>
                </c:pt>
                <c:pt idx="406">
                  <c:v>43323.982418981483</c:v>
                </c:pt>
                <c:pt idx="407">
                  <c:v>43323.983807870369</c:v>
                </c:pt>
                <c:pt idx="408">
                  <c:v>43323.985208333332</c:v>
                </c:pt>
                <c:pt idx="409">
                  <c:v>43323.986597222225</c:v>
                </c:pt>
                <c:pt idx="410">
                  <c:v>43323.987986111111</c:v>
                </c:pt>
                <c:pt idx="411">
                  <c:v>43323.989374999997</c:v>
                </c:pt>
                <c:pt idx="412">
                  <c:v>43323.990763888891</c:v>
                </c:pt>
                <c:pt idx="413">
                  <c:v>43323.992152777777</c:v>
                </c:pt>
                <c:pt idx="414">
                  <c:v>43323.993541666663</c:v>
                </c:pt>
                <c:pt idx="415">
                  <c:v>43323.994942129626</c:v>
                </c:pt>
                <c:pt idx="416">
                  <c:v>43323.996331018519</c:v>
                </c:pt>
                <c:pt idx="417">
                  <c:v>43323.997719907406</c:v>
                </c:pt>
                <c:pt idx="418">
                  <c:v>43323.999108796299</c:v>
                </c:pt>
                <c:pt idx="419">
                  <c:v>43324.000497685185</c:v>
                </c:pt>
                <c:pt idx="420">
                  <c:v>43324.001886574071</c:v>
                </c:pt>
                <c:pt idx="421">
                  <c:v>43324.003275462965</c:v>
                </c:pt>
                <c:pt idx="422">
                  <c:v>43324.004675925928</c:v>
                </c:pt>
                <c:pt idx="423">
                  <c:v>43324.006064814814</c:v>
                </c:pt>
                <c:pt idx="424">
                  <c:v>43324.007453703707</c:v>
                </c:pt>
                <c:pt idx="425">
                  <c:v>43324.008842592593</c:v>
                </c:pt>
                <c:pt idx="426">
                  <c:v>43324.010231481479</c:v>
                </c:pt>
                <c:pt idx="427">
                  <c:v>43324.011620370373</c:v>
                </c:pt>
                <c:pt idx="428">
                  <c:v>43324.013020833336</c:v>
                </c:pt>
                <c:pt idx="429">
                  <c:v>43324.014409722222</c:v>
                </c:pt>
                <c:pt idx="430">
                  <c:v>43324.015798611108</c:v>
                </c:pt>
                <c:pt idx="431">
                  <c:v>43324.017187500001</c:v>
                </c:pt>
                <c:pt idx="432">
                  <c:v>43324.018576388888</c:v>
                </c:pt>
                <c:pt idx="433">
                  <c:v>43324.019976851851</c:v>
                </c:pt>
                <c:pt idx="434">
                  <c:v>43324.021365740744</c:v>
                </c:pt>
                <c:pt idx="435">
                  <c:v>43324.02275462963</c:v>
                </c:pt>
                <c:pt idx="436">
                  <c:v>43324.024143518516</c:v>
                </c:pt>
                <c:pt idx="437">
                  <c:v>43324.02553240741</c:v>
                </c:pt>
                <c:pt idx="438">
                  <c:v>43324.026921296296</c:v>
                </c:pt>
                <c:pt idx="439">
                  <c:v>43324.028310185182</c:v>
                </c:pt>
                <c:pt idx="440">
                  <c:v>43324.029710648145</c:v>
                </c:pt>
                <c:pt idx="441">
                  <c:v>43324.031099537038</c:v>
                </c:pt>
                <c:pt idx="442">
                  <c:v>43324.032488425924</c:v>
                </c:pt>
                <c:pt idx="443">
                  <c:v>43324.033877314818</c:v>
                </c:pt>
                <c:pt idx="444">
                  <c:v>43324.035266203704</c:v>
                </c:pt>
                <c:pt idx="445">
                  <c:v>43324.03665509259</c:v>
                </c:pt>
                <c:pt idx="446">
                  <c:v>43324.038055555553</c:v>
                </c:pt>
                <c:pt idx="447">
                  <c:v>43324.039444444446</c:v>
                </c:pt>
                <c:pt idx="448">
                  <c:v>43324.040833333333</c:v>
                </c:pt>
                <c:pt idx="449">
                  <c:v>43324.042222222219</c:v>
                </c:pt>
                <c:pt idx="450">
                  <c:v>43324.043611111112</c:v>
                </c:pt>
                <c:pt idx="451">
                  <c:v>43324.044999999998</c:v>
                </c:pt>
                <c:pt idx="452">
                  <c:v>43324.046400462961</c:v>
                </c:pt>
                <c:pt idx="453">
                  <c:v>43324.047789351855</c:v>
                </c:pt>
                <c:pt idx="454">
                  <c:v>43324.049178240741</c:v>
                </c:pt>
                <c:pt idx="455">
                  <c:v>43324.050567129627</c:v>
                </c:pt>
                <c:pt idx="456">
                  <c:v>43324.05195601852</c:v>
                </c:pt>
                <c:pt idx="457">
                  <c:v>43324.053344907406</c:v>
                </c:pt>
                <c:pt idx="458">
                  <c:v>43324.0547337963</c:v>
                </c:pt>
                <c:pt idx="459">
                  <c:v>43324.056134259263</c:v>
                </c:pt>
                <c:pt idx="460">
                  <c:v>43324.057523148149</c:v>
                </c:pt>
                <c:pt idx="461">
                  <c:v>43324.058912037035</c:v>
                </c:pt>
                <c:pt idx="462">
                  <c:v>43324.060300925928</c:v>
                </c:pt>
                <c:pt idx="463">
                  <c:v>43324.061689814815</c:v>
                </c:pt>
                <c:pt idx="464">
                  <c:v>43324.063090277778</c:v>
                </c:pt>
                <c:pt idx="465">
                  <c:v>43324.064479166664</c:v>
                </c:pt>
                <c:pt idx="466">
                  <c:v>43324.065868055557</c:v>
                </c:pt>
                <c:pt idx="467">
                  <c:v>43324.067256944443</c:v>
                </c:pt>
                <c:pt idx="468">
                  <c:v>43324.068645833337</c:v>
                </c:pt>
                <c:pt idx="469">
                  <c:v>43324.070034722223</c:v>
                </c:pt>
                <c:pt idx="470">
                  <c:v>43324.071435185186</c:v>
                </c:pt>
                <c:pt idx="471">
                  <c:v>43324.072824074072</c:v>
                </c:pt>
                <c:pt idx="472">
                  <c:v>43324.074212962965</c:v>
                </c:pt>
                <c:pt idx="473">
                  <c:v>43324.075601851851</c:v>
                </c:pt>
                <c:pt idx="474">
                  <c:v>43324.076990740738</c:v>
                </c:pt>
                <c:pt idx="475">
                  <c:v>43324.078379629631</c:v>
                </c:pt>
                <c:pt idx="476">
                  <c:v>43324.079780092594</c:v>
                </c:pt>
                <c:pt idx="477">
                  <c:v>43324.08116898148</c:v>
                </c:pt>
                <c:pt idx="478">
                  <c:v>43324.082557870373</c:v>
                </c:pt>
                <c:pt idx="479">
                  <c:v>43324.08394675926</c:v>
                </c:pt>
                <c:pt idx="480">
                  <c:v>43324.085335648146</c:v>
                </c:pt>
                <c:pt idx="481">
                  <c:v>43324.086724537039</c:v>
                </c:pt>
                <c:pt idx="482">
                  <c:v>43324.088113425925</c:v>
                </c:pt>
                <c:pt idx="483">
                  <c:v>43324.089513888888</c:v>
                </c:pt>
                <c:pt idx="484">
                  <c:v>43324.090902777774</c:v>
                </c:pt>
                <c:pt idx="485">
                  <c:v>43324.092291666668</c:v>
                </c:pt>
                <c:pt idx="486">
                  <c:v>43324.093680555554</c:v>
                </c:pt>
                <c:pt idx="487">
                  <c:v>43324.095069444447</c:v>
                </c:pt>
                <c:pt idx="488">
                  <c:v>43324.096458333333</c:v>
                </c:pt>
                <c:pt idx="489">
                  <c:v>43324.097858796296</c:v>
                </c:pt>
                <c:pt idx="490">
                  <c:v>43324.099247685182</c:v>
                </c:pt>
                <c:pt idx="491">
                  <c:v>43324.100636574076</c:v>
                </c:pt>
                <c:pt idx="492">
                  <c:v>43324.102025462962</c:v>
                </c:pt>
                <c:pt idx="493">
                  <c:v>43324.103414351855</c:v>
                </c:pt>
                <c:pt idx="494">
                  <c:v>43324.104803240742</c:v>
                </c:pt>
                <c:pt idx="495">
                  <c:v>43324.106203703705</c:v>
                </c:pt>
                <c:pt idx="496">
                  <c:v>43324.107592592591</c:v>
                </c:pt>
                <c:pt idx="497">
                  <c:v>43324.108981481484</c:v>
                </c:pt>
                <c:pt idx="498">
                  <c:v>43324.11037037037</c:v>
                </c:pt>
                <c:pt idx="499">
                  <c:v>43324.111759259256</c:v>
                </c:pt>
                <c:pt idx="500">
                  <c:v>43324.11314814815</c:v>
                </c:pt>
                <c:pt idx="501">
                  <c:v>43324.114548611113</c:v>
                </c:pt>
                <c:pt idx="502">
                  <c:v>43324.115937499999</c:v>
                </c:pt>
                <c:pt idx="503">
                  <c:v>43324.117326388892</c:v>
                </c:pt>
                <c:pt idx="504">
                  <c:v>43324.118715277778</c:v>
                </c:pt>
                <c:pt idx="505">
                  <c:v>43324.120104166665</c:v>
                </c:pt>
                <c:pt idx="506">
                  <c:v>43324.121493055558</c:v>
                </c:pt>
                <c:pt idx="507">
                  <c:v>43324.122893518521</c:v>
                </c:pt>
                <c:pt idx="508">
                  <c:v>43324.124282407407</c:v>
                </c:pt>
                <c:pt idx="509">
                  <c:v>43324.125671296293</c:v>
                </c:pt>
                <c:pt idx="510">
                  <c:v>43324.127060185187</c:v>
                </c:pt>
                <c:pt idx="511">
                  <c:v>43324.128449074073</c:v>
                </c:pt>
                <c:pt idx="512">
                  <c:v>43324.129837962966</c:v>
                </c:pt>
                <c:pt idx="513">
                  <c:v>43324.131238425929</c:v>
                </c:pt>
                <c:pt idx="514">
                  <c:v>43324.132627314815</c:v>
                </c:pt>
                <c:pt idx="515">
                  <c:v>43324.134016203701</c:v>
                </c:pt>
                <c:pt idx="516">
                  <c:v>43324.135405092595</c:v>
                </c:pt>
                <c:pt idx="517">
                  <c:v>43324.136793981481</c:v>
                </c:pt>
                <c:pt idx="518">
                  <c:v>43324.138182870367</c:v>
                </c:pt>
                <c:pt idx="519">
                  <c:v>43324.13958333333</c:v>
                </c:pt>
                <c:pt idx="520">
                  <c:v>43324.140972222223</c:v>
                </c:pt>
                <c:pt idx="521">
                  <c:v>43324.142361111109</c:v>
                </c:pt>
                <c:pt idx="522">
                  <c:v>43324.143750000003</c:v>
                </c:pt>
                <c:pt idx="523">
                  <c:v>43324.145138888889</c:v>
                </c:pt>
                <c:pt idx="524">
                  <c:v>43324.146539351852</c:v>
                </c:pt>
                <c:pt idx="525">
                  <c:v>43324.147928240738</c:v>
                </c:pt>
                <c:pt idx="526">
                  <c:v>43324.149317129632</c:v>
                </c:pt>
                <c:pt idx="527">
                  <c:v>43324.150706018518</c:v>
                </c:pt>
                <c:pt idx="528">
                  <c:v>43324.152094907404</c:v>
                </c:pt>
                <c:pt idx="529">
                  <c:v>43324.153495370374</c:v>
                </c:pt>
                <c:pt idx="530">
                  <c:v>43324.15488425926</c:v>
                </c:pt>
                <c:pt idx="531">
                  <c:v>43324.156273148146</c:v>
                </c:pt>
                <c:pt idx="532">
                  <c:v>43324.15766203704</c:v>
                </c:pt>
                <c:pt idx="533">
                  <c:v>43324.159050925926</c:v>
                </c:pt>
                <c:pt idx="534">
                  <c:v>43324.160439814812</c:v>
                </c:pt>
                <c:pt idx="535">
                  <c:v>43324.161828703705</c:v>
                </c:pt>
                <c:pt idx="536">
                  <c:v>43324.163229166668</c:v>
                </c:pt>
                <c:pt idx="537">
                  <c:v>43324.164618055554</c:v>
                </c:pt>
                <c:pt idx="538">
                  <c:v>43324.166006944448</c:v>
                </c:pt>
                <c:pt idx="539">
                  <c:v>43324.167395833334</c:v>
                </c:pt>
                <c:pt idx="540">
                  <c:v>43324.16878472222</c:v>
                </c:pt>
                <c:pt idx="541">
                  <c:v>43324.170173611114</c:v>
                </c:pt>
                <c:pt idx="542">
                  <c:v>43324.1715625</c:v>
                </c:pt>
                <c:pt idx="543">
                  <c:v>43324.172962962963</c:v>
                </c:pt>
                <c:pt idx="544">
                  <c:v>43324.174351851849</c:v>
                </c:pt>
                <c:pt idx="545">
                  <c:v>43324.175740740742</c:v>
                </c:pt>
                <c:pt idx="546">
                  <c:v>43324.177129629628</c:v>
                </c:pt>
                <c:pt idx="547">
                  <c:v>43324.178518518522</c:v>
                </c:pt>
                <c:pt idx="548">
                  <c:v>43324.179907407408</c:v>
                </c:pt>
                <c:pt idx="549">
                  <c:v>43324.181307870371</c:v>
                </c:pt>
                <c:pt idx="550">
                  <c:v>43324.182696759257</c:v>
                </c:pt>
                <c:pt idx="551">
                  <c:v>43324.18408564815</c:v>
                </c:pt>
                <c:pt idx="552">
                  <c:v>43324.185474537036</c:v>
                </c:pt>
                <c:pt idx="553">
                  <c:v>43324.186863425923</c:v>
                </c:pt>
                <c:pt idx="554">
                  <c:v>43324.188252314816</c:v>
                </c:pt>
                <c:pt idx="555">
                  <c:v>43324.189652777779</c:v>
                </c:pt>
                <c:pt idx="556">
                  <c:v>43324.191041666665</c:v>
                </c:pt>
                <c:pt idx="557">
                  <c:v>43324.192430555559</c:v>
                </c:pt>
                <c:pt idx="558">
                  <c:v>43324.193819444445</c:v>
                </c:pt>
                <c:pt idx="559">
                  <c:v>43324.195208333331</c:v>
                </c:pt>
                <c:pt idx="560">
                  <c:v>43324.196597222224</c:v>
                </c:pt>
                <c:pt idx="561">
                  <c:v>43324.197997685187</c:v>
                </c:pt>
                <c:pt idx="562">
                  <c:v>43324.199386574073</c:v>
                </c:pt>
                <c:pt idx="563">
                  <c:v>43324.200775462959</c:v>
                </c:pt>
                <c:pt idx="564">
                  <c:v>43324.202164351853</c:v>
                </c:pt>
                <c:pt idx="565">
                  <c:v>43324.203553240739</c:v>
                </c:pt>
                <c:pt idx="566">
                  <c:v>43324.204942129632</c:v>
                </c:pt>
                <c:pt idx="567">
                  <c:v>43324.206342592595</c:v>
                </c:pt>
                <c:pt idx="568">
                  <c:v>43324.207731481481</c:v>
                </c:pt>
                <c:pt idx="569">
                  <c:v>43324.209120370368</c:v>
                </c:pt>
                <c:pt idx="570">
                  <c:v>43324.210520833331</c:v>
                </c:pt>
                <c:pt idx="571">
                  <c:v>43324.211898148147</c:v>
                </c:pt>
                <c:pt idx="572">
                  <c:v>43324.21329861111</c:v>
                </c:pt>
                <c:pt idx="573">
                  <c:v>43324.214687500003</c:v>
                </c:pt>
                <c:pt idx="574">
                  <c:v>43324.21607638889</c:v>
                </c:pt>
                <c:pt idx="575">
                  <c:v>43324.217465277776</c:v>
                </c:pt>
                <c:pt idx="576">
                  <c:v>43324.218854166669</c:v>
                </c:pt>
                <c:pt idx="577">
                  <c:v>43324.220243055555</c:v>
                </c:pt>
                <c:pt idx="578">
                  <c:v>43324.221643518518</c:v>
                </c:pt>
                <c:pt idx="579">
                  <c:v>43324.223032407404</c:v>
                </c:pt>
                <c:pt idx="580">
                  <c:v>43324.224421296298</c:v>
                </c:pt>
                <c:pt idx="581">
                  <c:v>43324.225810185184</c:v>
                </c:pt>
                <c:pt idx="582">
                  <c:v>43324.227199074077</c:v>
                </c:pt>
                <c:pt idx="583">
                  <c:v>43324.228587962964</c:v>
                </c:pt>
                <c:pt idx="584">
                  <c:v>43324.22997685185</c:v>
                </c:pt>
                <c:pt idx="585">
                  <c:v>43324.231377314813</c:v>
                </c:pt>
                <c:pt idx="586">
                  <c:v>43324.232766203706</c:v>
                </c:pt>
                <c:pt idx="587">
                  <c:v>43324.234155092592</c:v>
                </c:pt>
                <c:pt idx="588">
                  <c:v>43324.235543981478</c:v>
                </c:pt>
                <c:pt idx="589">
                  <c:v>43324.236932870372</c:v>
                </c:pt>
                <c:pt idx="590">
                  <c:v>43324.238321759258</c:v>
                </c:pt>
                <c:pt idx="591">
                  <c:v>43324.239722222221</c:v>
                </c:pt>
                <c:pt idx="592">
                  <c:v>43324.241111111114</c:v>
                </c:pt>
                <c:pt idx="593">
                  <c:v>43324.2425</c:v>
                </c:pt>
                <c:pt idx="594">
                  <c:v>43324.243888888886</c:v>
                </c:pt>
                <c:pt idx="595">
                  <c:v>43324.24527777778</c:v>
                </c:pt>
                <c:pt idx="596">
                  <c:v>43324.246666666666</c:v>
                </c:pt>
                <c:pt idx="597">
                  <c:v>43324.248067129629</c:v>
                </c:pt>
                <c:pt idx="598">
                  <c:v>43324.249456018515</c:v>
                </c:pt>
                <c:pt idx="599">
                  <c:v>43324.250844907408</c:v>
                </c:pt>
                <c:pt idx="600">
                  <c:v>43324.252233796295</c:v>
                </c:pt>
                <c:pt idx="601">
                  <c:v>43324.253622685188</c:v>
                </c:pt>
                <c:pt idx="602">
                  <c:v>43324.255011574074</c:v>
                </c:pt>
                <c:pt idx="603">
                  <c:v>43324.256412037037</c:v>
                </c:pt>
                <c:pt idx="604">
                  <c:v>43324.257800925923</c:v>
                </c:pt>
                <c:pt idx="605">
                  <c:v>43324.259189814817</c:v>
                </c:pt>
                <c:pt idx="606">
                  <c:v>43324.260578703703</c:v>
                </c:pt>
                <c:pt idx="607">
                  <c:v>43324.261967592596</c:v>
                </c:pt>
                <c:pt idx="608">
                  <c:v>43324.263368055559</c:v>
                </c:pt>
                <c:pt idx="609">
                  <c:v>43324.264756944445</c:v>
                </c:pt>
                <c:pt idx="610">
                  <c:v>43324.266145833331</c:v>
                </c:pt>
                <c:pt idx="611">
                  <c:v>43324.267534722225</c:v>
                </c:pt>
                <c:pt idx="612">
                  <c:v>43324.268923611111</c:v>
                </c:pt>
                <c:pt idx="613">
                  <c:v>43324.270312499997</c:v>
                </c:pt>
                <c:pt idx="614">
                  <c:v>43324.27171296296</c:v>
                </c:pt>
                <c:pt idx="615">
                  <c:v>43324.273101851853</c:v>
                </c:pt>
                <c:pt idx="616">
                  <c:v>43324.27449074074</c:v>
                </c:pt>
                <c:pt idx="617">
                  <c:v>43324.275879629633</c:v>
                </c:pt>
                <c:pt idx="618">
                  <c:v>43324.277268518519</c:v>
                </c:pt>
                <c:pt idx="619">
                  <c:v>43324.278657407405</c:v>
                </c:pt>
                <c:pt idx="620">
                  <c:v>43324.280057870368</c:v>
                </c:pt>
                <c:pt idx="621">
                  <c:v>43324.281446759262</c:v>
                </c:pt>
                <c:pt idx="622">
                  <c:v>43324.282835648148</c:v>
                </c:pt>
                <c:pt idx="623">
                  <c:v>43324.284224537034</c:v>
                </c:pt>
                <c:pt idx="624">
                  <c:v>43324.285613425927</c:v>
                </c:pt>
                <c:pt idx="625">
                  <c:v>43324.287002314813</c:v>
                </c:pt>
                <c:pt idx="626">
                  <c:v>43324.288402777776</c:v>
                </c:pt>
                <c:pt idx="627">
                  <c:v>43324.28979166667</c:v>
                </c:pt>
                <c:pt idx="628">
                  <c:v>43324.291180555556</c:v>
                </c:pt>
                <c:pt idx="629">
                  <c:v>43324.292569444442</c:v>
                </c:pt>
                <c:pt idx="630">
                  <c:v>43324.293958333335</c:v>
                </c:pt>
                <c:pt idx="631">
                  <c:v>43324.295347222222</c:v>
                </c:pt>
                <c:pt idx="632">
                  <c:v>43324.296747685185</c:v>
                </c:pt>
                <c:pt idx="633">
                  <c:v>43324.298136574071</c:v>
                </c:pt>
                <c:pt idx="634">
                  <c:v>43324.299525462964</c:v>
                </c:pt>
                <c:pt idx="635">
                  <c:v>43324.30091435185</c:v>
                </c:pt>
                <c:pt idx="636">
                  <c:v>43324.302303240744</c:v>
                </c:pt>
                <c:pt idx="637">
                  <c:v>43324.30369212963</c:v>
                </c:pt>
                <c:pt idx="638">
                  <c:v>43324.305092592593</c:v>
                </c:pt>
                <c:pt idx="639">
                  <c:v>43324.306481481479</c:v>
                </c:pt>
                <c:pt idx="640">
                  <c:v>43324.307870370372</c:v>
                </c:pt>
                <c:pt idx="641">
                  <c:v>43324.309259259258</c:v>
                </c:pt>
                <c:pt idx="642">
                  <c:v>43324.310648148145</c:v>
                </c:pt>
                <c:pt idx="643">
                  <c:v>43324.312037037038</c:v>
                </c:pt>
                <c:pt idx="644">
                  <c:v>43324.313437500001</c:v>
                </c:pt>
                <c:pt idx="645">
                  <c:v>43324.314826388887</c:v>
                </c:pt>
                <c:pt idx="646">
                  <c:v>43324.31621527778</c:v>
                </c:pt>
                <c:pt idx="647">
                  <c:v>43324.317604166667</c:v>
                </c:pt>
                <c:pt idx="648">
                  <c:v>43324.318993055553</c:v>
                </c:pt>
                <c:pt idx="649">
                  <c:v>43324.320381944446</c:v>
                </c:pt>
                <c:pt idx="650">
                  <c:v>43324.321782407409</c:v>
                </c:pt>
                <c:pt idx="651">
                  <c:v>43324.323171296295</c:v>
                </c:pt>
                <c:pt idx="652">
                  <c:v>43324.324560185189</c:v>
                </c:pt>
                <c:pt idx="653">
                  <c:v>43324.325949074075</c:v>
                </c:pt>
                <c:pt idx="654">
                  <c:v>43324.327337962961</c:v>
                </c:pt>
                <c:pt idx="655">
                  <c:v>43324.328726851854</c:v>
                </c:pt>
                <c:pt idx="656">
                  <c:v>43324.330127314817</c:v>
                </c:pt>
                <c:pt idx="657">
                  <c:v>43324.331516203703</c:v>
                </c:pt>
                <c:pt idx="658">
                  <c:v>43324.332905092589</c:v>
                </c:pt>
                <c:pt idx="659">
                  <c:v>43324.334293981483</c:v>
                </c:pt>
                <c:pt idx="660">
                  <c:v>43324.335682870369</c:v>
                </c:pt>
                <c:pt idx="661">
                  <c:v>43324.337071759262</c:v>
                </c:pt>
                <c:pt idx="662">
                  <c:v>43324.338472222225</c:v>
                </c:pt>
                <c:pt idx="663">
                  <c:v>43324.339861111112</c:v>
                </c:pt>
                <c:pt idx="664">
                  <c:v>43324.341249999998</c:v>
                </c:pt>
                <c:pt idx="665">
                  <c:v>43324.342638888891</c:v>
                </c:pt>
                <c:pt idx="666">
                  <c:v>43324.344027777777</c:v>
                </c:pt>
                <c:pt idx="667">
                  <c:v>43324.345416666663</c:v>
                </c:pt>
                <c:pt idx="668">
                  <c:v>43324.346817129626</c:v>
                </c:pt>
                <c:pt idx="669">
                  <c:v>43324.34820601852</c:v>
                </c:pt>
                <c:pt idx="670">
                  <c:v>43324.349594907406</c:v>
                </c:pt>
                <c:pt idx="671">
                  <c:v>43324.350983796299</c:v>
                </c:pt>
                <c:pt idx="672">
                  <c:v>43324.352372685185</c:v>
                </c:pt>
                <c:pt idx="673">
                  <c:v>43324.353761574072</c:v>
                </c:pt>
                <c:pt idx="674">
                  <c:v>43324.355162037034</c:v>
                </c:pt>
                <c:pt idx="675">
                  <c:v>43324.356550925928</c:v>
                </c:pt>
                <c:pt idx="676">
                  <c:v>43324.357939814814</c:v>
                </c:pt>
                <c:pt idx="677">
                  <c:v>43324.3593287037</c:v>
                </c:pt>
                <c:pt idx="678">
                  <c:v>43324.360717592594</c:v>
                </c:pt>
                <c:pt idx="679">
                  <c:v>43324.36210648148</c:v>
                </c:pt>
                <c:pt idx="680">
                  <c:v>43324.363506944443</c:v>
                </c:pt>
                <c:pt idx="681">
                  <c:v>43324.364895833336</c:v>
                </c:pt>
                <c:pt idx="682">
                  <c:v>43324.366284722222</c:v>
                </c:pt>
                <c:pt idx="683">
                  <c:v>43324.367673611108</c:v>
                </c:pt>
                <c:pt idx="684">
                  <c:v>43324.369062500002</c:v>
                </c:pt>
                <c:pt idx="685">
                  <c:v>43324.370451388888</c:v>
                </c:pt>
                <c:pt idx="686">
                  <c:v>43324.371851851851</c:v>
                </c:pt>
                <c:pt idx="687">
                  <c:v>43324.373240740744</c:v>
                </c:pt>
                <c:pt idx="688">
                  <c:v>43324.37462962963</c:v>
                </c:pt>
                <c:pt idx="689">
                  <c:v>43324.376018518517</c:v>
                </c:pt>
                <c:pt idx="690">
                  <c:v>43324.37740740741</c:v>
                </c:pt>
                <c:pt idx="691">
                  <c:v>43324.378796296296</c:v>
                </c:pt>
                <c:pt idx="692">
                  <c:v>43324.380196759259</c:v>
                </c:pt>
                <c:pt idx="693">
                  <c:v>43324.381585648145</c:v>
                </c:pt>
                <c:pt idx="694">
                  <c:v>43324.382974537039</c:v>
                </c:pt>
                <c:pt idx="695">
                  <c:v>43324.384363425925</c:v>
                </c:pt>
                <c:pt idx="696">
                  <c:v>43324.385752314818</c:v>
                </c:pt>
                <c:pt idx="697">
                  <c:v>43324.387141203704</c:v>
                </c:pt>
                <c:pt idx="698">
                  <c:v>43324.388541666667</c:v>
                </c:pt>
                <c:pt idx="699">
                  <c:v>43324.389930555553</c:v>
                </c:pt>
                <c:pt idx="700">
                  <c:v>43324.391319444447</c:v>
                </c:pt>
                <c:pt idx="701">
                  <c:v>43324.392708333333</c:v>
                </c:pt>
                <c:pt idx="702">
                  <c:v>43324.394097222219</c:v>
                </c:pt>
                <c:pt idx="703">
                  <c:v>43324.395486111112</c:v>
                </c:pt>
                <c:pt idx="704">
                  <c:v>43324.396886574075</c:v>
                </c:pt>
                <c:pt idx="705">
                  <c:v>43324.398275462961</c:v>
                </c:pt>
                <c:pt idx="706">
                  <c:v>43324.399664351855</c:v>
                </c:pt>
                <c:pt idx="707">
                  <c:v>43324.401053240741</c:v>
                </c:pt>
                <c:pt idx="708">
                  <c:v>43324.402442129627</c:v>
                </c:pt>
                <c:pt idx="709">
                  <c:v>43324.403831018521</c:v>
                </c:pt>
                <c:pt idx="710">
                  <c:v>43324.405231481483</c:v>
                </c:pt>
                <c:pt idx="711">
                  <c:v>43324.40662037037</c:v>
                </c:pt>
                <c:pt idx="712">
                  <c:v>43324.408009259256</c:v>
                </c:pt>
                <c:pt idx="713">
                  <c:v>43324.409398148149</c:v>
                </c:pt>
                <c:pt idx="714">
                  <c:v>43324.410787037035</c:v>
                </c:pt>
                <c:pt idx="715">
                  <c:v>43324.412187499998</c:v>
                </c:pt>
                <c:pt idx="716">
                  <c:v>43324.413576388892</c:v>
                </c:pt>
                <c:pt idx="717">
                  <c:v>43324.414965277778</c:v>
                </c:pt>
                <c:pt idx="718">
                  <c:v>43324.416354166664</c:v>
                </c:pt>
                <c:pt idx="719">
                  <c:v>43324.417743055557</c:v>
                </c:pt>
                <c:pt idx="720">
                  <c:v>43324.419131944444</c:v>
                </c:pt>
                <c:pt idx="721">
                  <c:v>43324.420520833337</c:v>
                </c:pt>
                <c:pt idx="722">
                  <c:v>43324.4219212963</c:v>
                </c:pt>
                <c:pt idx="723">
                  <c:v>43324.423310185186</c:v>
                </c:pt>
                <c:pt idx="724">
                  <c:v>43324.424699074072</c:v>
                </c:pt>
                <c:pt idx="725">
                  <c:v>43324.426087962966</c:v>
                </c:pt>
                <c:pt idx="726">
                  <c:v>43324.427476851852</c:v>
                </c:pt>
                <c:pt idx="727">
                  <c:v>43324.428877314815</c:v>
                </c:pt>
                <c:pt idx="728">
                  <c:v>43324.430266203701</c:v>
                </c:pt>
                <c:pt idx="729">
                  <c:v>43324.431655092594</c:v>
                </c:pt>
                <c:pt idx="730">
                  <c:v>43324.43304398148</c:v>
                </c:pt>
                <c:pt idx="731">
                  <c:v>43324.434432870374</c:v>
                </c:pt>
                <c:pt idx="732">
                  <c:v>43324.43582175926</c:v>
                </c:pt>
                <c:pt idx="733">
                  <c:v>43324.437222222223</c:v>
                </c:pt>
                <c:pt idx="734">
                  <c:v>43324.438611111109</c:v>
                </c:pt>
                <c:pt idx="735">
                  <c:v>43324.44</c:v>
                </c:pt>
                <c:pt idx="736">
                  <c:v>43324.441388888888</c:v>
                </c:pt>
                <c:pt idx="737">
                  <c:v>43324.442777777775</c:v>
                </c:pt>
                <c:pt idx="738">
                  <c:v>43324.444166666668</c:v>
                </c:pt>
                <c:pt idx="739">
                  <c:v>43324.445567129631</c:v>
                </c:pt>
                <c:pt idx="740">
                  <c:v>43324.446956018517</c:v>
                </c:pt>
                <c:pt idx="741">
                  <c:v>43324.448344907411</c:v>
                </c:pt>
                <c:pt idx="742">
                  <c:v>43324.449733796297</c:v>
                </c:pt>
                <c:pt idx="743">
                  <c:v>43324.451122685183</c:v>
                </c:pt>
                <c:pt idx="744">
                  <c:v>43324.452511574076</c:v>
                </c:pt>
                <c:pt idx="745">
                  <c:v>43324.453912037039</c:v>
                </c:pt>
                <c:pt idx="746">
                  <c:v>43324.455300925925</c:v>
                </c:pt>
                <c:pt idx="747">
                  <c:v>43324.456689814811</c:v>
                </c:pt>
                <c:pt idx="748">
                  <c:v>43324.458078703705</c:v>
                </c:pt>
                <c:pt idx="749">
                  <c:v>43324.459467592591</c:v>
                </c:pt>
                <c:pt idx="750">
                  <c:v>43324.460856481484</c:v>
                </c:pt>
                <c:pt idx="751">
                  <c:v>43324.462256944447</c:v>
                </c:pt>
                <c:pt idx="752">
                  <c:v>43324.463645833333</c:v>
                </c:pt>
                <c:pt idx="753">
                  <c:v>43324.46503472222</c:v>
                </c:pt>
                <c:pt idx="754">
                  <c:v>43324.466423611113</c:v>
                </c:pt>
                <c:pt idx="755">
                  <c:v>43324.467812499999</c:v>
                </c:pt>
                <c:pt idx="756">
                  <c:v>43324.469201388885</c:v>
                </c:pt>
                <c:pt idx="757">
                  <c:v>43324.470590277779</c:v>
                </c:pt>
                <c:pt idx="758">
                  <c:v>43324.471990740742</c:v>
                </c:pt>
                <c:pt idx="759">
                  <c:v>43324.473379629628</c:v>
                </c:pt>
                <c:pt idx="760">
                  <c:v>43324.474768518521</c:v>
                </c:pt>
                <c:pt idx="761">
                  <c:v>43324.476157407407</c:v>
                </c:pt>
                <c:pt idx="762">
                  <c:v>43324.477546296293</c:v>
                </c:pt>
                <c:pt idx="763">
                  <c:v>43324.478946759256</c:v>
                </c:pt>
                <c:pt idx="764">
                  <c:v>43324.48033564815</c:v>
                </c:pt>
                <c:pt idx="765">
                  <c:v>43324.481724537036</c:v>
                </c:pt>
                <c:pt idx="766">
                  <c:v>43324.483113425929</c:v>
                </c:pt>
                <c:pt idx="767">
                  <c:v>43324.484502314815</c:v>
                </c:pt>
                <c:pt idx="768">
                  <c:v>43324.485891203702</c:v>
                </c:pt>
                <c:pt idx="769">
                  <c:v>43324.487291666665</c:v>
                </c:pt>
                <c:pt idx="770">
                  <c:v>43324.488680555558</c:v>
                </c:pt>
                <c:pt idx="771">
                  <c:v>43324.490069444444</c:v>
                </c:pt>
                <c:pt idx="772">
                  <c:v>43324.49145833333</c:v>
                </c:pt>
                <c:pt idx="773">
                  <c:v>43324.492847222224</c:v>
                </c:pt>
                <c:pt idx="774">
                  <c:v>43324.494247685187</c:v>
                </c:pt>
                <c:pt idx="775">
                  <c:v>43324.495636574073</c:v>
                </c:pt>
                <c:pt idx="776">
                  <c:v>43324.497025462966</c:v>
                </c:pt>
                <c:pt idx="777">
                  <c:v>43324.498414351852</c:v>
                </c:pt>
                <c:pt idx="778">
                  <c:v>43324.499803240738</c:v>
                </c:pt>
                <c:pt idx="779">
                  <c:v>43324.501192129632</c:v>
                </c:pt>
                <c:pt idx="780">
                  <c:v>43324.502592592595</c:v>
                </c:pt>
                <c:pt idx="781">
                  <c:v>43324.503981481481</c:v>
                </c:pt>
                <c:pt idx="782">
                  <c:v>43324.505370370367</c:v>
                </c:pt>
                <c:pt idx="783">
                  <c:v>43324.50675925926</c:v>
                </c:pt>
                <c:pt idx="784">
                  <c:v>43324.508148148147</c:v>
                </c:pt>
                <c:pt idx="785">
                  <c:v>43324.509548611109</c:v>
                </c:pt>
                <c:pt idx="786">
                  <c:v>43324.510937500003</c:v>
                </c:pt>
                <c:pt idx="787">
                  <c:v>43324.512326388889</c:v>
                </c:pt>
                <c:pt idx="788">
                  <c:v>43324.513715277775</c:v>
                </c:pt>
                <c:pt idx="789">
                  <c:v>43324.515104166669</c:v>
                </c:pt>
                <c:pt idx="790">
                  <c:v>43324.516493055555</c:v>
                </c:pt>
                <c:pt idx="791">
                  <c:v>43324.517881944441</c:v>
                </c:pt>
                <c:pt idx="792">
                  <c:v>43324.519282407404</c:v>
                </c:pt>
                <c:pt idx="793">
                  <c:v>43324.520671296297</c:v>
                </c:pt>
                <c:pt idx="794">
                  <c:v>43324.522060185183</c:v>
                </c:pt>
                <c:pt idx="795">
                  <c:v>43324.523449074077</c:v>
                </c:pt>
                <c:pt idx="796">
                  <c:v>43324.524837962963</c:v>
                </c:pt>
                <c:pt idx="797">
                  <c:v>43324.526226851849</c:v>
                </c:pt>
                <c:pt idx="798">
                  <c:v>43324.527627314812</c:v>
                </c:pt>
                <c:pt idx="799">
                  <c:v>43324.529016203705</c:v>
                </c:pt>
                <c:pt idx="800">
                  <c:v>43324.530405092592</c:v>
                </c:pt>
                <c:pt idx="801">
                  <c:v>43324.531793981485</c:v>
                </c:pt>
                <c:pt idx="802">
                  <c:v>43324.533194444448</c:v>
                </c:pt>
                <c:pt idx="803">
                  <c:v>43324.534583333334</c:v>
                </c:pt>
                <c:pt idx="804">
                  <c:v>43324.53597222222</c:v>
                </c:pt>
                <c:pt idx="805">
                  <c:v>43324.537361111114</c:v>
                </c:pt>
                <c:pt idx="806">
                  <c:v>43324.53875</c:v>
                </c:pt>
                <c:pt idx="807">
                  <c:v>43324.540138888886</c:v>
                </c:pt>
                <c:pt idx="808">
                  <c:v>43324.541527777779</c:v>
                </c:pt>
                <c:pt idx="809">
                  <c:v>43324.542916666665</c:v>
                </c:pt>
                <c:pt idx="810">
                  <c:v>43324.544317129628</c:v>
                </c:pt>
                <c:pt idx="811">
                  <c:v>43324.545706018522</c:v>
                </c:pt>
                <c:pt idx="812">
                  <c:v>43324.547094907408</c:v>
                </c:pt>
                <c:pt idx="813">
                  <c:v>43324.548483796294</c:v>
                </c:pt>
                <c:pt idx="814">
                  <c:v>43324.549872685187</c:v>
                </c:pt>
                <c:pt idx="815">
                  <c:v>43324.551261574074</c:v>
                </c:pt>
                <c:pt idx="816">
                  <c:v>43324.552662037036</c:v>
                </c:pt>
                <c:pt idx="817">
                  <c:v>43324.554050925923</c:v>
                </c:pt>
                <c:pt idx="818">
                  <c:v>43324.555439814816</c:v>
                </c:pt>
                <c:pt idx="819">
                  <c:v>43324.556828703702</c:v>
                </c:pt>
                <c:pt idx="820">
                  <c:v>43324.558217592596</c:v>
                </c:pt>
                <c:pt idx="821">
                  <c:v>43324.559606481482</c:v>
                </c:pt>
                <c:pt idx="822">
                  <c:v>43324.561006944445</c:v>
                </c:pt>
                <c:pt idx="823">
                  <c:v>43324.562395833331</c:v>
                </c:pt>
                <c:pt idx="824">
                  <c:v>43324.563784722224</c:v>
                </c:pt>
                <c:pt idx="825">
                  <c:v>43324.56517361111</c:v>
                </c:pt>
                <c:pt idx="826">
                  <c:v>43324.566562499997</c:v>
                </c:pt>
                <c:pt idx="827">
                  <c:v>43324.56795138889</c:v>
                </c:pt>
                <c:pt idx="828">
                  <c:v>43324.569351851853</c:v>
                </c:pt>
                <c:pt idx="829">
                  <c:v>43324.570740740739</c:v>
                </c:pt>
                <c:pt idx="830">
                  <c:v>43324.572129629632</c:v>
                </c:pt>
                <c:pt idx="831">
                  <c:v>43324.573518518519</c:v>
                </c:pt>
                <c:pt idx="832">
                  <c:v>43324.574907407405</c:v>
                </c:pt>
                <c:pt idx="833">
                  <c:v>43324.576296296298</c:v>
                </c:pt>
                <c:pt idx="834">
                  <c:v>43324.577696759261</c:v>
                </c:pt>
                <c:pt idx="835">
                  <c:v>43324.579085648147</c:v>
                </c:pt>
                <c:pt idx="836">
                  <c:v>43324.580474537041</c:v>
                </c:pt>
                <c:pt idx="837">
                  <c:v>43324.581863425927</c:v>
                </c:pt>
                <c:pt idx="838">
                  <c:v>43324.583252314813</c:v>
                </c:pt>
                <c:pt idx="839">
                  <c:v>43324.584652777776</c:v>
                </c:pt>
                <c:pt idx="840">
                  <c:v>43324.586041666669</c:v>
                </c:pt>
                <c:pt idx="841">
                  <c:v>43324.587430555555</c:v>
                </c:pt>
                <c:pt idx="842">
                  <c:v>43324.588819444441</c:v>
                </c:pt>
                <c:pt idx="843">
                  <c:v>43324.590208333335</c:v>
                </c:pt>
                <c:pt idx="844">
                  <c:v>43324.591597222221</c:v>
                </c:pt>
                <c:pt idx="845">
                  <c:v>43324.592997685184</c:v>
                </c:pt>
                <c:pt idx="846">
                  <c:v>43324.594386574077</c:v>
                </c:pt>
                <c:pt idx="847">
                  <c:v>43324.595775462964</c:v>
                </c:pt>
                <c:pt idx="848">
                  <c:v>43324.59716435185</c:v>
                </c:pt>
                <c:pt idx="849">
                  <c:v>43324.598553240743</c:v>
                </c:pt>
                <c:pt idx="850">
                  <c:v>43324.599953703706</c:v>
                </c:pt>
                <c:pt idx="851">
                  <c:v>43324.601342592592</c:v>
                </c:pt>
                <c:pt idx="852">
                  <c:v>43324.602731481478</c:v>
                </c:pt>
                <c:pt idx="853">
                  <c:v>43324.604120370372</c:v>
                </c:pt>
                <c:pt idx="854">
                  <c:v>43324.605509259258</c:v>
                </c:pt>
                <c:pt idx="855">
                  <c:v>43324.606898148151</c:v>
                </c:pt>
                <c:pt idx="856">
                  <c:v>43324.608298611114</c:v>
                </c:pt>
                <c:pt idx="857">
                  <c:v>43324.6096875</c:v>
                </c:pt>
                <c:pt idx="858">
                  <c:v>43324.611076388886</c:v>
                </c:pt>
                <c:pt idx="859">
                  <c:v>43324.61246527778</c:v>
                </c:pt>
                <c:pt idx="860">
                  <c:v>43324.613854166666</c:v>
                </c:pt>
                <c:pt idx="861">
                  <c:v>43324.615243055552</c:v>
                </c:pt>
                <c:pt idx="862">
                  <c:v>43324.616643518515</c:v>
                </c:pt>
                <c:pt idx="863">
                  <c:v>43324.618032407408</c:v>
                </c:pt>
                <c:pt idx="864">
                  <c:v>43324.619421296295</c:v>
                </c:pt>
                <c:pt idx="865">
                  <c:v>43324.620810185188</c:v>
                </c:pt>
                <c:pt idx="866">
                  <c:v>43324.622199074074</c:v>
                </c:pt>
                <c:pt idx="867">
                  <c:v>43324.62358796296</c:v>
                </c:pt>
                <c:pt idx="868">
                  <c:v>43324.624988425923</c:v>
                </c:pt>
                <c:pt idx="869">
                  <c:v>43324.626377314817</c:v>
                </c:pt>
                <c:pt idx="870">
                  <c:v>43324.627766203703</c:v>
                </c:pt>
                <c:pt idx="871">
                  <c:v>43324.629155092596</c:v>
                </c:pt>
                <c:pt idx="872">
                  <c:v>43324.630543981482</c:v>
                </c:pt>
                <c:pt idx="873">
                  <c:v>43324.631932870368</c:v>
                </c:pt>
                <c:pt idx="874">
                  <c:v>43324.633333333331</c:v>
                </c:pt>
                <c:pt idx="875">
                  <c:v>43324.634722222225</c:v>
                </c:pt>
                <c:pt idx="876">
                  <c:v>43324.636111111111</c:v>
                </c:pt>
                <c:pt idx="877">
                  <c:v>43324.637499999997</c:v>
                </c:pt>
                <c:pt idx="878">
                  <c:v>43324.638888888891</c:v>
                </c:pt>
                <c:pt idx="879">
                  <c:v>43324.640277777777</c:v>
                </c:pt>
                <c:pt idx="880">
                  <c:v>43324.64167824074</c:v>
                </c:pt>
                <c:pt idx="881">
                  <c:v>43324.643067129633</c:v>
                </c:pt>
                <c:pt idx="882">
                  <c:v>43324.644456018519</c:v>
                </c:pt>
                <c:pt idx="883">
                  <c:v>43324.645844907405</c:v>
                </c:pt>
                <c:pt idx="884">
                  <c:v>43324.647233796299</c:v>
                </c:pt>
                <c:pt idx="885">
                  <c:v>43324.648634259262</c:v>
                </c:pt>
                <c:pt idx="886">
                  <c:v>43324.650023148148</c:v>
                </c:pt>
                <c:pt idx="887">
                  <c:v>43324.651412037034</c:v>
                </c:pt>
                <c:pt idx="888">
                  <c:v>43324.652800925927</c:v>
                </c:pt>
                <c:pt idx="889">
                  <c:v>43324.65421296296</c:v>
                </c:pt>
                <c:pt idx="890">
                  <c:v>43324.655578703707</c:v>
                </c:pt>
                <c:pt idx="891">
                  <c:v>43324.656967592593</c:v>
                </c:pt>
                <c:pt idx="892">
                  <c:v>43324.658368055556</c:v>
                </c:pt>
                <c:pt idx="893">
                  <c:v>43324.659756944442</c:v>
                </c:pt>
                <c:pt idx="894">
                  <c:v>43324.661145833335</c:v>
                </c:pt>
                <c:pt idx="895">
                  <c:v>43324.662534722222</c:v>
                </c:pt>
                <c:pt idx="896">
                  <c:v>43324.663935185185</c:v>
                </c:pt>
                <c:pt idx="897">
                  <c:v>43324.665312500001</c:v>
                </c:pt>
                <c:pt idx="898">
                  <c:v>43324.666712962964</c:v>
                </c:pt>
                <c:pt idx="899">
                  <c:v>43324.66810185185</c:v>
                </c:pt>
                <c:pt idx="900">
                  <c:v>43324.669490740744</c:v>
                </c:pt>
                <c:pt idx="901">
                  <c:v>43324.67087962963</c:v>
                </c:pt>
                <c:pt idx="902">
                  <c:v>43324.672268518516</c:v>
                </c:pt>
                <c:pt idx="903">
                  <c:v>43324.673657407409</c:v>
                </c:pt>
                <c:pt idx="904">
                  <c:v>43324.675057870372</c:v>
                </c:pt>
                <c:pt idx="905">
                  <c:v>43324.676458333335</c:v>
                </c:pt>
                <c:pt idx="906">
                  <c:v>43324.677835648145</c:v>
                </c:pt>
                <c:pt idx="907">
                  <c:v>43324.679282407407</c:v>
                </c:pt>
                <c:pt idx="908">
                  <c:v>43324.680671296293</c:v>
                </c:pt>
                <c:pt idx="909">
                  <c:v>43324.682060185187</c:v>
                </c:pt>
                <c:pt idx="910">
                  <c:v>43324.68346064815</c:v>
                </c:pt>
                <c:pt idx="911">
                  <c:v>43324.684849537036</c:v>
                </c:pt>
                <c:pt idx="912">
                  <c:v>43324.686238425929</c:v>
                </c:pt>
                <c:pt idx="913">
                  <c:v>43324.687627314815</c:v>
                </c:pt>
                <c:pt idx="914">
                  <c:v>43324.689027777778</c:v>
                </c:pt>
                <c:pt idx="915">
                  <c:v>43324.690416666665</c:v>
                </c:pt>
                <c:pt idx="916">
                  <c:v>43324.691805555558</c:v>
                </c:pt>
                <c:pt idx="917">
                  <c:v>43324.693194444444</c:v>
                </c:pt>
                <c:pt idx="918">
                  <c:v>43324.69458333333</c:v>
                </c:pt>
                <c:pt idx="919">
                  <c:v>43324.695972222224</c:v>
                </c:pt>
                <c:pt idx="920">
                  <c:v>43324.69736111111</c:v>
                </c:pt>
                <c:pt idx="921">
                  <c:v>43324.698761574073</c:v>
                </c:pt>
                <c:pt idx="922">
                  <c:v>43324.700150462966</c:v>
                </c:pt>
                <c:pt idx="923">
                  <c:v>43324.701539351852</c:v>
                </c:pt>
                <c:pt idx="924">
                  <c:v>43324.702928240738</c:v>
                </c:pt>
                <c:pt idx="925">
                  <c:v>43324.704317129632</c:v>
                </c:pt>
                <c:pt idx="926">
                  <c:v>43324.705717592595</c:v>
                </c:pt>
                <c:pt idx="927">
                  <c:v>43324.707106481481</c:v>
                </c:pt>
                <c:pt idx="928">
                  <c:v>43324.708495370367</c:v>
                </c:pt>
                <c:pt idx="929">
                  <c:v>43324.70988425926</c:v>
                </c:pt>
                <c:pt idx="930">
                  <c:v>43324.711273148147</c:v>
                </c:pt>
                <c:pt idx="931">
                  <c:v>43324.712673611109</c:v>
                </c:pt>
                <c:pt idx="932">
                  <c:v>43324.714062500003</c:v>
                </c:pt>
                <c:pt idx="933">
                  <c:v>43324.715451388889</c:v>
                </c:pt>
                <c:pt idx="934">
                  <c:v>43324.716840277775</c:v>
                </c:pt>
                <c:pt idx="935">
                  <c:v>43324.718229166669</c:v>
                </c:pt>
                <c:pt idx="936">
                  <c:v>43324.719618055555</c:v>
                </c:pt>
                <c:pt idx="937">
                  <c:v>43324.721006944441</c:v>
                </c:pt>
                <c:pt idx="938">
                  <c:v>43324.722407407404</c:v>
                </c:pt>
                <c:pt idx="939">
                  <c:v>43324.723796296297</c:v>
                </c:pt>
                <c:pt idx="940">
                  <c:v>43324.725185185183</c:v>
                </c:pt>
                <c:pt idx="941">
                  <c:v>43324.726574074077</c:v>
                </c:pt>
                <c:pt idx="942">
                  <c:v>43324.727962962963</c:v>
                </c:pt>
                <c:pt idx="943">
                  <c:v>43324.729351851849</c:v>
                </c:pt>
                <c:pt idx="944">
                  <c:v>43324.730752314812</c:v>
                </c:pt>
                <c:pt idx="945">
                  <c:v>43324.732141203705</c:v>
                </c:pt>
                <c:pt idx="946">
                  <c:v>43324.733530092592</c:v>
                </c:pt>
                <c:pt idx="947">
                  <c:v>43324.734918981485</c:v>
                </c:pt>
                <c:pt idx="948">
                  <c:v>43324.736307870371</c:v>
                </c:pt>
                <c:pt idx="949">
                  <c:v>43324.73778935185</c:v>
                </c:pt>
                <c:pt idx="950">
                  <c:v>43324.73909722222</c:v>
                </c:pt>
                <c:pt idx="951">
                  <c:v>43324.740486111114</c:v>
                </c:pt>
                <c:pt idx="952">
                  <c:v>43324.741875</c:v>
                </c:pt>
                <c:pt idx="953">
                  <c:v>43324.743263888886</c:v>
                </c:pt>
                <c:pt idx="954">
                  <c:v>43324.744652777779</c:v>
                </c:pt>
                <c:pt idx="955">
                  <c:v>43324.746041666665</c:v>
                </c:pt>
                <c:pt idx="956">
                  <c:v>43324.747442129628</c:v>
                </c:pt>
                <c:pt idx="957">
                  <c:v>43324.748831018522</c:v>
                </c:pt>
                <c:pt idx="958">
                  <c:v>43324.750219907408</c:v>
                </c:pt>
                <c:pt idx="959">
                  <c:v>43324.751608796294</c:v>
                </c:pt>
                <c:pt idx="960">
                  <c:v>43324.752997685187</c:v>
                </c:pt>
                <c:pt idx="961">
                  <c:v>43324.754386574074</c:v>
                </c:pt>
                <c:pt idx="962">
                  <c:v>43324.755787037036</c:v>
                </c:pt>
                <c:pt idx="963">
                  <c:v>43324.757175925923</c:v>
                </c:pt>
                <c:pt idx="964">
                  <c:v>43324.758564814816</c:v>
                </c:pt>
                <c:pt idx="965">
                  <c:v>43324.759953703702</c:v>
                </c:pt>
                <c:pt idx="966">
                  <c:v>43324.761342592596</c:v>
                </c:pt>
                <c:pt idx="967">
                  <c:v>43324.762743055559</c:v>
                </c:pt>
                <c:pt idx="968">
                  <c:v>43324.764131944445</c:v>
                </c:pt>
                <c:pt idx="969">
                  <c:v>43324.765520833331</c:v>
                </c:pt>
                <c:pt idx="970">
                  <c:v>43324.766921296294</c:v>
                </c:pt>
                <c:pt idx="971">
                  <c:v>43324.76829861111</c:v>
                </c:pt>
                <c:pt idx="972">
                  <c:v>43324.769687499997</c:v>
                </c:pt>
                <c:pt idx="973">
                  <c:v>43324.771087962959</c:v>
                </c:pt>
                <c:pt idx="974">
                  <c:v>43324.772476851853</c:v>
                </c:pt>
                <c:pt idx="975">
                  <c:v>43324.773865740739</c:v>
                </c:pt>
                <c:pt idx="976">
                  <c:v>43324.775254629632</c:v>
                </c:pt>
                <c:pt idx="977">
                  <c:v>43324.776643518519</c:v>
                </c:pt>
                <c:pt idx="978">
                  <c:v>43324.778032407405</c:v>
                </c:pt>
                <c:pt idx="979">
                  <c:v>43324.779432870368</c:v>
                </c:pt>
                <c:pt idx="980">
                  <c:v>43324.780821759261</c:v>
                </c:pt>
                <c:pt idx="981">
                  <c:v>43324.782210648147</c:v>
                </c:pt>
                <c:pt idx="982">
                  <c:v>43324.783599537041</c:v>
                </c:pt>
                <c:pt idx="983">
                  <c:v>43324.784988425927</c:v>
                </c:pt>
                <c:pt idx="984">
                  <c:v>43324.786377314813</c:v>
                </c:pt>
                <c:pt idx="985">
                  <c:v>43324.787777777776</c:v>
                </c:pt>
                <c:pt idx="986">
                  <c:v>43324.789166666669</c:v>
                </c:pt>
                <c:pt idx="987">
                  <c:v>43324.790555555555</c:v>
                </c:pt>
                <c:pt idx="988">
                  <c:v>43324.791944444441</c:v>
                </c:pt>
                <c:pt idx="989">
                  <c:v>43324.793333333335</c:v>
                </c:pt>
                <c:pt idx="990">
                  <c:v>43324.794722222221</c:v>
                </c:pt>
                <c:pt idx="991">
                  <c:v>43324.796122685184</c:v>
                </c:pt>
                <c:pt idx="992">
                  <c:v>43324.797511574077</c:v>
                </c:pt>
                <c:pt idx="993">
                  <c:v>43324.798900462964</c:v>
                </c:pt>
                <c:pt idx="994">
                  <c:v>43324.80028935185</c:v>
                </c:pt>
                <c:pt idx="995">
                  <c:v>43324.801678240743</c:v>
                </c:pt>
                <c:pt idx="996">
                  <c:v>43324.803078703706</c:v>
                </c:pt>
                <c:pt idx="997">
                  <c:v>43324.804467592592</c:v>
                </c:pt>
                <c:pt idx="998">
                  <c:v>43324.805856481478</c:v>
                </c:pt>
                <c:pt idx="999">
                  <c:v>43324.807256944441</c:v>
                </c:pt>
                <c:pt idx="1000">
                  <c:v>43324.808634259258</c:v>
                </c:pt>
                <c:pt idx="1001">
                  <c:v>43324.810034722221</c:v>
                </c:pt>
                <c:pt idx="1002">
                  <c:v>43324.811423611114</c:v>
                </c:pt>
                <c:pt idx="1003">
                  <c:v>43324.8128125</c:v>
                </c:pt>
                <c:pt idx="1004">
                  <c:v>43324.814201388886</c:v>
                </c:pt>
                <c:pt idx="1005">
                  <c:v>43324.81559027778</c:v>
                </c:pt>
                <c:pt idx="1006">
                  <c:v>43324.816979166666</c:v>
                </c:pt>
                <c:pt idx="1007">
                  <c:v>43324.818368055552</c:v>
                </c:pt>
                <c:pt idx="1008">
                  <c:v>43324.819768518515</c:v>
                </c:pt>
                <c:pt idx="1009">
                  <c:v>43324.821157407408</c:v>
                </c:pt>
                <c:pt idx="1010">
                  <c:v>43324.822546296295</c:v>
                </c:pt>
                <c:pt idx="1011">
                  <c:v>43324.823935185188</c:v>
                </c:pt>
                <c:pt idx="1012">
                  <c:v>43324.825324074074</c:v>
                </c:pt>
                <c:pt idx="1013">
                  <c:v>43324.826736111114</c:v>
                </c:pt>
                <c:pt idx="1014">
                  <c:v>43324.828125</c:v>
                </c:pt>
                <c:pt idx="1015">
                  <c:v>43324.829525462963</c:v>
                </c:pt>
                <c:pt idx="1016">
                  <c:v>43324.830914351849</c:v>
                </c:pt>
                <c:pt idx="1017">
                  <c:v>43324.832303240742</c:v>
                </c:pt>
                <c:pt idx="1018">
                  <c:v>43324.833703703705</c:v>
                </c:pt>
                <c:pt idx="1019">
                  <c:v>43324.835092592592</c:v>
                </c:pt>
              </c:numCache>
            </c:numRef>
          </c:xVal>
          <c:yVal>
            <c:numRef>
              <c:f>'180808podkr'!$M$10:$M$1029</c:f>
              <c:numCache>
                <c:formatCode>General</c:formatCode>
                <c:ptCount val="1020"/>
                <c:pt idx="0">
                  <c:v>29.3</c:v>
                </c:pt>
                <c:pt idx="1">
                  <c:v>29.355962499998277</c:v>
                </c:pt>
                <c:pt idx="2">
                  <c:v>29.401761295792312</c:v>
                </c:pt>
                <c:pt idx="3">
                  <c:v>29.440048732850403</c:v>
                </c:pt>
                <c:pt idx="4">
                  <c:v>29.472366544240614</c:v>
                </c:pt>
                <c:pt idx="5">
                  <c:v>29.499819674206176</c:v>
                </c:pt>
                <c:pt idx="6">
                  <c:v>29.523497795172577</c:v>
                </c:pt>
                <c:pt idx="7">
                  <c:v>29.543644437541452</c:v>
                </c:pt>
                <c:pt idx="8">
                  <c:v>29.561002502993546</c:v>
                </c:pt>
                <c:pt idx="9">
                  <c:v>29.576034880238787</c:v>
                </c:pt>
                <c:pt idx="10">
                  <c:v>29.58910926953541</c:v>
                </c:pt>
                <c:pt idx="11">
                  <c:v>29.600550072287138</c:v>
                </c:pt>
                <c:pt idx="12">
                  <c:v>29.610596291791136</c:v>
                </c:pt>
                <c:pt idx="13">
                  <c:v>29.619540058883043</c:v>
                </c:pt>
                <c:pt idx="14">
                  <c:v>29.627442399656715</c:v>
                </c:pt>
                <c:pt idx="15">
                  <c:v>29.634556272090201</c:v>
                </c:pt>
                <c:pt idx="16">
                  <c:v>29.640963308343807</c:v>
                </c:pt>
                <c:pt idx="17">
                  <c:v>29.646807603833157</c:v>
                </c:pt>
                <c:pt idx="18">
                  <c:v>29.652157810641285</c:v>
                </c:pt>
                <c:pt idx="19">
                  <c:v>29.657148816425369</c:v>
                </c:pt>
                <c:pt idx="20">
                  <c:v>29.661741463994773</c:v>
                </c:pt>
                <c:pt idx="21">
                  <c:v>29.666030500816898</c:v>
                </c:pt>
                <c:pt idx="22">
                  <c:v>29.670082453354919</c:v>
                </c:pt>
                <c:pt idx="23">
                  <c:v>29.673869275774745</c:v>
                </c:pt>
                <c:pt idx="24">
                  <c:v>29.67739880310889</c:v>
                </c:pt>
                <c:pt idx="25">
                  <c:v>29.680772563715418</c:v>
                </c:pt>
                <c:pt idx="26">
                  <c:v>29.683962625341302</c:v>
                </c:pt>
                <c:pt idx="27">
                  <c:v>29.687027098087388</c:v>
                </c:pt>
                <c:pt idx="28">
                  <c:v>29.689954058954896</c:v>
                </c:pt>
                <c:pt idx="29">
                  <c:v>29.692776393610472</c:v>
                </c:pt>
                <c:pt idx="30">
                  <c:v>29.695521326842066</c:v>
                </c:pt>
                <c:pt idx="31">
                  <c:v>29.698224789851551</c:v>
                </c:pt>
                <c:pt idx="32">
                  <c:v>29.700803340859984</c:v>
                </c:pt>
                <c:pt idx="33">
                  <c:v>29.703283814288401</c:v>
                </c:pt>
                <c:pt idx="34">
                  <c:v>29.70567525140839</c:v>
                </c:pt>
                <c:pt idx="35">
                  <c:v>29.70799869543346</c:v>
                </c:pt>
                <c:pt idx="36">
                  <c:v>29.710224205041076</c:v>
                </c:pt>
                <c:pt idx="37">
                  <c:v>29.712427925342531</c:v>
                </c:pt>
                <c:pt idx="38">
                  <c:v>29.714587617397491</c:v>
                </c:pt>
                <c:pt idx="39">
                  <c:v>29.716725615064671</c:v>
                </c:pt>
                <c:pt idx="40">
                  <c:v>29.718790527234468</c:v>
                </c:pt>
                <c:pt idx="41">
                  <c:v>29.720713757646038</c:v>
                </c:pt>
                <c:pt idx="42">
                  <c:v>29.722477117811057</c:v>
                </c:pt>
                <c:pt idx="43">
                  <c:v>29.724097235978661</c:v>
                </c:pt>
                <c:pt idx="44">
                  <c:v>29.725582011754273</c:v>
                </c:pt>
                <c:pt idx="45">
                  <c:v>29.72697998664313</c:v>
                </c:pt>
                <c:pt idx="46">
                  <c:v>29.728315564271124</c:v>
                </c:pt>
                <c:pt idx="47">
                  <c:v>29.72964355439241</c:v>
                </c:pt>
                <c:pt idx="48">
                  <c:v>29.73100401880372</c:v>
                </c:pt>
                <c:pt idx="49">
                  <c:v>29.732359197172453</c:v>
                </c:pt>
                <c:pt idx="50">
                  <c:v>29.733586521500513</c:v>
                </c:pt>
                <c:pt idx="51">
                  <c:v>29.734796823418151</c:v>
                </c:pt>
                <c:pt idx="52">
                  <c:v>29.735914654602244</c:v>
                </c:pt>
                <c:pt idx="53">
                  <c:v>29.736916589493379</c:v>
                </c:pt>
                <c:pt idx="54">
                  <c:v>29.737798866585248</c:v>
                </c:pt>
                <c:pt idx="55">
                  <c:v>29.738510020963599</c:v>
                </c:pt>
                <c:pt idx="56">
                  <c:v>29.739100172154085</c:v>
                </c:pt>
                <c:pt idx="57">
                  <c:v>29.739731828077797</c:v>
                </c:pt>
                <c:pt idx="58">
                  <c:v>29.740388330343055</c:v>
                </c:pt>
                <c:pt idx="59">
                  <c:v>29.740935296361588</c:v>
                </c:pt>
                <c:pt idx="60">
                  <c:v>29.741349597993455</c:v>
                </c:pt>
                <c:pt idx="61">
                  <c:v>29.741709932718415</c:v>
                </c:pt>
                <c:pt idx="62">
                  <c:v>29.742066498100979</c:v>
                </c:pt>
                <c:pt idx="63">
                  <c:v>29.742463970497646</c:v>
                </c:pt>
                <c:pt idx="64">
                  <c:v>29.742884691495689</c:v>
                </c:pt>
                <c:pt idx="65">
                  <c:v>29.743332859814451</c:v>
                </c:pt>
                <c:pt idx="66">
                  <c:v>29.743822087789738</c:v>
                </c:pt>
                <c:pt idx="67">
                  <c:v>29.744323460071907</c:v>
                </c:pt>
                <c:pt idx="68">
                  <c:v>29.74483118053632</c:v>
                </c:pt>
                <c:pt idx="69">
                  <c:v>29.745313244826363</c:v>
                </c:pt>
                <c:pt idx="70">
                  <c:v>29.745737936791219</c:v>
                </c:pt>
                <c:pt idx="71">
                  <c:v>29.74615552593885</c:v>
                </c:pt>
                <c:pt idx="72">
                  <c:v>29.746523112675241</c:v>
                </c:pt>
                <c:pt idx="73">
                  <c:v>29.746857701980502</c:v>
                </c:pt>
                <c:pt idx="74">
                  <c:v>29.74718522723915</c:v>
                </c:pt>
                <c:pt idx="75">
                  <c:v>29.747433971183082</c:v>
                </c:pt>
                <c:pt idx="76">
                  <c:v>29.747565619784609</c:v>
                </c:pt>
                <c:pt idx="77">
                  <c:v>29.747585286367254</c:v>
                </c:pt>
                <c:pt idx="78">
                  <c:v>29.747477199067351</c:v>
                </c:pt>
                <c:pt idx="79">
                  <c:v>29.747275039817605</c:v>
                </c:pt>
                <c:pt idx="80">
                  <c:v>29.747027646237605</c:v>
                </c:pt>
                <c:pt idx="81">
                  <c:v>29.746753623470973</c:v>
                </c:pt>
                <c:pt idx="82">
                  <c:v>29.746380119133097</c:v>
                </c:pt>
                <c:pt idx="83">
                  <c:v>29.745907461191265</c:v>
                </c:pt>
                <c:pt idx="84">
                  <c:v>29.745338436325415</c:v>
                </c:pt>
                <c:pt idx="85">
                  <c:v>29.744681858007265</c:v>
                </c:pt>
                <c:pt idx="86">
                  <c:v>29.74392126521612</c:v>
                </c:pt>
                <c:pt idx="87">
                  <c:v>29.743061205847468</c:v>
                </c:pt>
                <c:pt idx="88">
                  <c:v>29.74211578881744</c:v>
                </c:pt>
                <c:pt idx="89">
                  <c:v>29.741079741924572</c:v>
                </c:pt>
                <c:pt idx="90">
                  <c:v>29.739969615875033</c:v>
                </c:pt>
                <c:pt idx="91">
                  <c:v>29.738787219439605</c:v>
                </c:pt>
                <c:pt idx="92">
                  <c:v>29.737517587146783</c:v>
                </c:pt>
                <c:pt idx="93">
                  <c:v>29.736174250400683</c:v>
                </c:pt>
                <c:pt idx="94">
                  <c:v>29.734758730250682</c:v>
                </c:pt>
                <c:pt idx="95">
                  <c:v>29.73328187995568</c:v>
                </c:pt>
                <c:pt idx="96">
                  <c:v>29.731716883667946</c:v>
                </c:pt>
                <c:pt idx="97">
                  <c:v>29.580092730076757</c:v>
                </c:pt>
                <c:pt idx="98">
                  <c:v>29.453153247353004</c:v>
                </c:pt>
                <c:pt idx="99">
                  <c:v>29.343410718078889</c:v>
                </c:pt>
                <c:pt idx="100">
                  <c:v>29.246207230699635</c:v>
                </c:pt>
                <c:pt idx="101">
                  <c:v>29.157761133820948</c:v>
                </c:pt>
                <c:pt idx="102">
                  <c:v>29.077515746822915</c:v>
                </c:pt>
                <c:pt idx="103">
                  <c:v>29.003183965004091</c:v>
                </c:pt>
                <c:pt idx="104">
                  <c:v>28.933677034871494</c:v>
                </c:pt>
                <c:pt idx="105">
                  <c:v>28.868158195873761</c:v>
                </c:pt>
                <c:pt idx="106">
                  <c:v>28.805959612492394</c:v>
                </c:pt>
                <c:pt idx="107">
                  <c:v>28.746061138227041</c:v>
                </c:pt>
                <c:pt idx="108">
                  <c:v>28.689055114465209</c:v>
                </c:pt>
                <c:pt idx="109">
                  <c:v>28.634074839385214</c:v>
                </c:pt>
                <c:pt idx="110">
                  <c:v>28.580826974364019</c:v>
                </c:pt>
                <c:pt idx="111">
                  <c:v>28.529069599568079</c:v>
                </c:pt>
                <c:pt idx="112">
                  <c:v>28.478586263632398</c:v>
                </c:pt>
                <c:pt idx="113">
                  <c:v>28.428785808832107</c:v>
                </c:pt>
                <c:pt idx="114">
                  <c:v>28.380370908670056</c:v>
                </c:pt>
                <c:pt idx="115">
                  <c:v>28.332799121403433</c:v>
                </c:pt>
                <c:pt idx="116">
                  <c:v>28.285968101639682</c:v>
                </c:pt>
                <c:pt idx="117">
                  <c:v>28.239803961474433</c:v>
                </c:pt>
                <c:pt idx="118">
                  <c:v>28.193853989715766</c:v>
                </c:pt>
                <c:pt idx="119">
                  <c:v>28.148809635264609</c:v>
                </c:pt>
                <c:pt idx="120">
                  <c:v>28.104232617293299</c:v>
                </c:pt>
                <c:pt idx="121">
                  <c:v>28.060083804371512</c:v>
                </c:pt>
                <c:pt idx="122">
                  <c:v>28.016327325987366</c:v>
                </c:pt>
                <c:pt idx="123">
                  <c:v>27.972935021269006</c:v>
                </c:pt>
                <c:pt idx="124">
                  <c:v>27.929517506522107</c:v>
                </c:pt>
                <c:pt idx="125">
                  <c:v>27.886770397239609</c:v>
                </c:pt>
                <c:pt idx="126">
                  <c:v>27.844312089160958</c:v>
                </c:pt>
                <c:pt idx="127">
                  <c:v>27.80213741026207</c:v>
                </c:pt>
                <c:pt idx="128">
                  <c:v>27.760236243370876</c:v>
                </c:pt>
                <c:pt idx="129">
                  <c:v>27.71859709093458</c:v>
                </c:pt>
                <c:pt idx="130">
                  <c:v>27.676856714765865</c:v>
                </c:pt>
                <c:pt idx="131">
                  <c:v>27.635705384709528</c:v>
                </c:pt>
                <c:pt idx="132">
                  <c:v>27.594782965795478</c:v>
                </c:pt>
                <c:pt idx="133">
                  <c:v>27.554077242291168</c:v>
                </c:pt>
                <c:pt idx="134">
                  <c:v>27.513585736992155</c:v>
                </c:pt>
                <c:pt idx="135">
                  <c:v>27.47330011980161</c:v>
                </c:pt>
                <c:pt idx="136">
                  <c:v>27.432868428824378</c:v>
                </c:pt>
                <c:pt idx="137">
                  <c:v>27.39296534853997</c:v>
                </c:pt>
                <c:pt idx="138">
                  <c:v>27.353252904796477</c:v>
                </c:pt>
                <c:pt idx="139">
                  <c:v>27.313729162713013</c:v>
                </c:pt>
                <c:pt idx="140">
                  <c:v>27.274385101816105</c:v>
                </c:pt>
                <c:pt idx="141">
                  <c:v>27.235225397450893</c:v>
                </c:pt>
                <c:pt idx="142">
                  <c:v>27.347177006873586</c:v>
                </c:pt>
                <c:pt idx="143">
                  <c:v>27.43342655999443</c:v>
                </c:pt>
                <c:pt idx="144">
                  <c:v>27.502645819464185</c:v>
                </c:pt>
                <c:pt idx="145">
                  <c:v>27.559477884155381</c:v>
                </c:pt>
                <c:pt idx="146">
                  <c:v>27.606950099335911</c:v>
                </c:pt>
                <c:pt idx="147">
                  <c:v>27.647465470296787</c:v>
                </c:pt>
                <c:pt idx="148">
                  <c:v>27.681788784977428</c:v>
                </c:pt>
                <c:pt idx="149">
                  <c:v>27.71140447353859</c:v>
                </c:pt>
                <c:pt idx="150">
                  <c:v>27.737142725808177</c:v>
                </c:pt>
                <c:pt idx="151">
                  <c:v>27.759659996624379</c:v>
                </c:pt>
                <c:pt idx="152">
                  <c:v>27.779655532892637</c:v>
                </c:pt>
                <c:pt idx="153">
                  <c:v>27.797355200981233</c:v>
                </c:pt>
                <c:pt idx="154">
                  <c:v>27.812983313819789</c:v>
                </c:pt>
                <c:pt idx="155">
                  <c:v>27.827002204059752</c:v>
                </c:pt>
                <c:pt idx="156">
                  <c:v>27.839655960358922</c:v>
                </c:pt>
                <c:pt idx="157">
                  <c:v>27.851139971101816</c:v>
                </c:pt>
                <c:pt idx="158">
                  <c:v>27.861618969923494</c:v>
                </c:pt>
                <c:pt idx="159">
                  <c:v>27.871316329233419</c:v>
                </c:pt>
                <c:pt idx="160">
                  <c:v>27.880186802947605</c:v>
                </c:pt>
                <c:pt idx="161">
                  <c:v>27.888416441876135</c:v>
                </c:pt>
                <c:pt idx="162">
                  <c:v>27.896091224323428</c:v>
                </c:pt>
                <c:pt idx="163">
                  <c:v>27.903276361390823</c:v>
                </c:pt>
                <c:pt idx="164">
                  <c:v>27.910024200727744</c:v>
                </c:pt>
                <c:pt idx="165">
                  <c:v>27.916442782768662</c:v>
                </c:pt>
                <c:pt idx="166">
                  <c:v>27.922462548465091</c:v>
                </c:pt>
                <c:pt idx="167">
                  <c:v>27.928175756101261</c:v>
                </c:pt>
                <c:pt idx="168">
                  <c:v>27.933615521194469</c:v>
                </c:pt>
                <c:pt idx="169">
                  <c:v>27.938812842455565</c:v>
                </c:pt>
                <c:pt idx="170">
                  <c:v>27.943788284394984</c:v>
                </c:pt>
                <c:pt idx="171">
                  <c:v>27.948599320691603</c:v>
                </c:pt>
                <c:pt idx="172">
                  <c:v>27.953176020362953</c:v>
                </c:pt>
                <c:pt idx="173">
                  <c:v>27.957572374999998</c:v>
                </c:pt>
                <c:pt idx="174">
                  <c:v>27.961796412764077</c:v>
                </c:pt>
                <c:pt idx="175">
                  <c:v>27.965861911662543</c:v>
                </c:pt>
                <c:pt idx="176">
                  <c:v>27.969769758373594</c:v>
                </c:pt>
                <c:pt idx="177">
                  <c:v>27.973563259061905</c:v>
                </c:pt>
                <c:pt idx="178">
                  <c:v>27.977183226364687</c:v>
                </c:pt>
                <c:pt idx="179">
                  <c:v>27.980663773777906</c:v>
                </c:pt>
                <c:pt idx="180">
                  <c:v>27.984015911737835</c:v>
                </c:pt>
                <c:pt idx="181">
                  <c:v>27.987243533089075</c:v>
                </c:pt>
                <c:pt idx="182">
                  <c:v>27.990348861385481</c:v>
                </c:pt>
                <c:pt idx="183">
                  <c:v>27.993363014289358</c:v>
                </c:pt>
                <c:pt idx="184">
                  <c:v>27.996237911538767</c:v>
                </c:pt>
                <c:pt idx="185">
                  <c:v>27.999001978938239</c:v>
                </c:pt>
                <c:pt idx="186">
                  <c:v>28.001654894869439</c:v>
                </c:pt>
                <c:pt idx="187">
                  <c:v>28.004200714785167</c:v>
                </c:pt>
                <c:pt idx="188">
                  <c:v>28.00666605572475</c:v>
                </c:pt>
                <c:pt idx="189">
                  <c:v>28.009009317094669</c:v>
                </c:pt>
                <c:pt idx="190">
                  <c:v>28.011257755222054</c:v>
                </c:pt>
                <c:pt idx="191">
                  <c:v>28.013409223002451</c:v>
                </c:pt>
                <c:pt idx="192">
                  <c:v>28.015466926094934</c:v>
                </c:pt>
                <c:pt idx="193">
                  <c:v>28.017433414976217</c:v>
                </c:pt>
                <c:pt idx="194">
                  <c:v>28.019323958360236</c:v>
                </c:pt>
                <c:pt idx="195">
                  <c:v>28.021111947559952</c:v>
                </c:pt>
                <c:pt idx="196">
                  <c:v>28.022814306075787</c:v>
                </c:pt>
                <c:pt idx="197">
                  <c:v>28.024433129169836</c:v>
                </c:pt>
                <c:pt idx="198">
                  <c:v>28.025969030362436</c:v>
                </c:pt>
                <c:pt idx="199">
                  <c:v>28.027434869551804</c:v>
                </c:pt>
                <c:pt idx="200">
                  <c:v>28.028806565244434</c:v>
                </c:pt>
                <c:pt idx="201">
                  <c:v>28.030099153337147</c:v>
                </c:pt>
                <c:pt idx="202">
                  <c:v>28.03131329918865</c:v>
                </c:pt>
                <c:pt idx="203">
                  <c:v>28.032448406374446</c:v>
                </c:pt>
                <c:pt idx="204">
                  <c:v>28.033506869839186</c:v>
                </c:pt>
                <c:pt idx="205">
                  <c:v>28.034488110108839</c:v>
                </c:pt>
                <c:pt idx="206">
                  <c:v>28.035400723363153</c:v>
                </c:pt>
                <c:pt idx="207">
                  <c:v>28.036231370153168</c:v>
                </c:pt>
                <c:pt idx="208">
                  <c:v>28.03699166886793</c:v>
                </c:pt>
                <c:pt idx="209">
                  <c:v>28.037683284125553</c:v>
                </c:pt>
                <c:pt idx="210">
                  <c:v>28.038306459035105</c:v>
                </c:pt>
                <c:pt idx="211">
                  <c:v>28.038862957357509</c:v>
                </c:pt>
                <c:pt idx="212">
                  <c:v>28.039358507178786</c:v>
                </c:pt>
                <c:pt idx="213">
                  <c:v>28.039785921356508</c:v>
                </c:pt>
                <c:pt idx="214">
                  <c:v>28.040149940916766</c:v>
                </c:pt>
                <c:pt idx="215">
                  <c:v>28.040453349025452</c:v>
                </c:pt>
                <c:pt idx="216">
                  <c:v>28.040700323768256</c:v>
                </c:pt>
                <c:pt idx="217">
                  <c:v>28.040879022692419</c:v>
                </c:pt>
                <c:pt idx="218">
                  <c:v>28.040996113277153</c:v>
                </c:pt>
                <c:pt idx="219">
                  <c:v>28.041053839954326</c:v>
                </c:pt>
                <c:pt idx="220">
                  <c:v>28.041052558389712</c:v>
                </c:pt>
                <c:pt idx="221">
                  <c:v>28.040994042185751</c:v>
                </c:pt>
                <c:pt idx="222">
                  <c:v>28.040877174827287</c:v>
                </c:pt>
                <c:pt idx="223">
                  <c:v>28.040702436793971</c:v>
                </c:pt>
                <c:pt idx="224">
                  <c:v>28.040472584202544</c:v>
                </c:pt>
                <c:pt idx="225">
                  <c:v>28.04018706230806</c:v>
                </c:pt>
                <c:pt idx="226">
                  <c:v>28.039846323866204</c:v>
                </c:pt>
                <c:pt idx="227">
                  <c:v>28.039452203428219</c:v>
                </c:pt>
                <c:pt idx="228">
                  <c:v>28.039001242534241</c:v>
                </c:pt>
                <c:pt idx="229">
                  <c:v>28.038500808359899</c:v>
                </c:pt>
                <c:pt idx="230">
                  <c:v>28.037949384354178</c:v>
                </c:pt>
                <c:pt idx="231">
                  <c:v>28.037347172179093</c:v>
                </c:pt>
                <c:pt idx="232">
                  <c:v>28.036694466737597</c:v>
                </c:pt>
                <c:pt idx="233">
                  <c:v>28.03599162228161</c:v>
                </c:pt>
                <c:pt idx="234">
                  <c:v>28.035232760315502</c:v>
                </c:pt>
                <c:pt idx="235">
                  <c:v>28.034429071009047</c:v>
                </c:pt>
                <c:pt idx="236">
                  <c:v>28.033578095976974</c:v>
                </c:pt>
                <c:pt idx="237">
                  <c:v>28.032679974053622</c:v>
                </c:pt>
                <c:pt idx="238">
                  <c:v>28.031733598603196</c:v>
                </c:pt>
                <c:pt idx="239">
                  <c:v>28.030740864852742</c:v>
                </c:pt>
                <c:pt idx="240">
                  <c:v>28.029693394506719</c:v>
                </c:pt>
                <c:pt idx="241">
                  <c:v>28.028608450985136</c:v>
                </c:pt>
                <c:pt idx="242">
                  <c:v>28.027480835972803</c:v>
                </c:pt>
                <c:pt idx="243">
                  <c:v>28.026309106352976</c:v>
                </c:pt>
                <c:pt idx="244">
                  <c:v>28.025093559717327</c:v>
                </c:pt>
                <c:pt idx="245">
                  <c:v>28.023834519870821</c:v>
                </c:pt>
                <c:pt idx="246">
                  <c:v>28.022521477613015</c:v>
                </c:pt>
                <c:pt idx="247">
                  <c:v>28.021178857928181</c:v>
                </c:pt>
                <c:pt idx="248">
                  <c:v>28.019797393236054</c:v>
                </c:pt>
                <c:pt idx="249">
                  <c:v>28.018363682614545</c:v>
                </c:pt>
                <c:pt idx="250">
                  <c:v>28.016913473113469</c:v>
                </c:pt>
                <c:pt idx="251">
                  <c:v>28.015398937453888</c:v>
                </c:pt>
                <c:pt idx="252">
                  <c:v>28.013856874372511</c:v>
                </c:pt>
                <c:pt idx="253">
                  <c:v>28.01227673750828</c:v>
                </c:pt>
                <c:pt idx="254">
                  <c:v>28.010657228170434</c:v>
                </c:pt>
                <c:pt idx="255">
                  <c:v>28.008998716373956</c:v>
                </c:pt>
                <c:pt idx="256">
                  <c:v>28.007301554450155</c:v>
                </c:pt>
                <c:pt idx="257">
                  <c:v>28.005552984533537</c:v>
                </c:pt>
                <c:pt idx="258">
                  <c:v>28.003780341311838</c:v>
                </c:pt>
                <c:pt idx="259">
                  <c:v>28.001971261308253</c:v>
                </c:pt>
                <c:pt idx="260">
                  <c:v>28.000125881483601</c:v>
                </c:pt>
                <c:pt idx="261">
                  <c:v>27.998245742076691</c:v>
                </c:pt>
                <c:pt idx="262">
                  <c:v>27.996330828829539</c:v>
                </c:pt>
                <c:pt idx="263">
                  <c:v>27.994367694021307</c:v>
                </c:pt>
                <c:pt idx="264">
                  <c:v>27.992385453629023</c:v>
                </c:pt>
                <c:pt idx="265">
                  <c:v>27.99036849998431</c:v>
                </c:pt>
                <c:pt idx="266">
                  <c:v>27.988317115675159</c:v>
                </c:pt>
                <c:pt idx="267">
                  <c:v>27.986232921383721</c:v>
                </c:pt>
                <c:pt idx="268">
                  <c:v>27.984114595236438</c:v>
                </c:pt>
                <c:pt idx="269">
                  <c:v>27.981945897679889</c:v>
                </c:pt>
                <c:pt idx="270">
                  <c:v>27.979762475111695</c:v>
                </c:pt>
                <c:pt idx="271">
                  <c:v>27.977548159791695</c:v>
                </c:pt>
                <c:pt idx="272">
                  <c:v>27.975300170969508</c:v>
                </c:pt>
                <c:pt idx="273">
                  <c:v>27.973020345725008</c:v>
                </c:pt>
                <c:pt idx="274">
                  <c:v>27.970710203162859</c:v>
                </c:pt>
                <c:pt idx="275">
                  <c:v>27.96835155330362</c:v>
                </c:pt>
                <c:pt idx="276">
                  <c:v>27.965981576757581</c:v>
                </c:pt>
                <c:pt idx="277">
                  <c:v>27.963579555624484</c:v>
                </c:pt>
                <c:pt idx="278">
                  <c:v>27.961145944886468</c:v>
                </c:pt>
                <c:pt idx="279">
                  <c:v>27.958679772486633</c:v>
                </c:pt>
                <c:pt idx="280">
                  <c:v>27.956181607550992</c:v>
                </c:pt>
                <c:pt idx="281">
                  <c:v>27.953632200749635</c:v>
                </c:pt>
                <c:pt idx="282">
                  <c:v>27.951076333558845</c:v>
                </c:pt>
                <c:pt idx="283">
                  <c:v>27.948491544071146</c:v>
                </c:pt>
                <c:pt idx="284">
                  <c:v>27.945854803436514</c:v>
                </c:pt>
                <c:pt idx="285">
                  <c:v>27.943209820788191</c:v>
                </c:pt>
                <c:pt idx="286">
                  <c:v>27.940536736533261</c:v>
                </c:pt>
                <c:pt idx="287">
                  <c:v>27.93781308867322</c:v>
                </c:pt>
                <c:pt idx="288">
                  <c:v>27.935086483101351</c:v>
                </c:pt>
                <c:pt idx="289">
                  <c:v>27.932332929775598</c:v>
                </c:pt>
                <c:pt idx="290">
                  <c:v>27.929530665903354</c:v>
                </c:pt>
                <c:pt idx="291">
                  <c:v>27.92674766017279</c:v>
                </c:pt>
                <c:pt idx="292">
                  <c:v>27.923890999183879</c:v>
                </c:pt>
                <c:pt idx="293">
                  <c:v>27.921032345127749</c:v>
                </c:pt>
                <c:pt idx="294">
                  <c:v>27.918149576898877</c:v>
                </c:pt>
                <c:pt idx="295">
                  <c:v>27.915243791612109</c:v>
                </c:pt>
                <c:pt idx="296">
                  <c:v>27.91231596405509</c:v>
                </c:pt>
                <c:pt idx="297">
                  <c:v>27.909338317098616</c:v>
                </c:pt>
                <c:pt idx="298">
                  <c:v>27.906360030427241</c:v>
                </c:pt>
                <c:pt idx="299">
                  <c:v>27.90335820378246</c:v>
                </c:pt>
                <c:pt idx="300">
                  <c:v>27.900336771927439</c:v>
                </c:pt>
                <c:pt idx="301">
                  <c:v>27.89729362304745</c:v>
                </c:pt>
                <c:pt idx="302">
                  <c:v>27.894229836636828</c:v>
                </c:pt>
                <c:pt idx="303">
                  <c:v>27.891117928792852</c:v>
                </c:pt>
                <c:pt idx="304">
                  <c:v>27.88801182852184</c:v>
                </c:pt>
                <c:pt idx="305">
                  <c:v>27.88488414051119</c:v>
                </c:pt>
                <c:pt idx="306">
                  <c:v>27.881737463724789</c:v>
                </c:pt>
                <c:pt idx="307">
                  <c:v>27.878568558261616</c:v>
                </c:pt>
                <c:pt idx="308">
                  <c:v>27.875380228602303</c:v>
                </c:pt>
                <c:pt idx="309">
                  <c:v>27.87214534173452</c:v>
                </c:pt>
                <c:pt idx="310">
                  <c:v>27.868918292533383</c:v>
                </c:pt>
                <c:pt idx="311">
                  <c:v>27.865673438971285</c:v>
                </c:pt>
                <c:pt idx="312">
                  <c:v>27.862412951889379</c:v>
                </c:pt>
                <c:pt idx="313">
                  <c:v>27.859134334340034</c:v>
                </c:pt>
                <c:pt idx="314">
                  <c:v>27.855837274675661</c:v>
                </c:pt>
                <c:pt idx="315">
                  <c:v>27.852495267162475</c:v>
                </c:pt>
                <c:pt idx="316">
                  <c:v>27.849160266223553</c:v>
                </c:pt>
                <c:pt idx="317">
                  <c:v>27.845807707812792</c:v>
                </c:pt>
                <c:pt idx="318">
                  <c:v>27.842439927954398</c:v>
                </c:pt>
                <c:pt idx="319">
                  <c:v>27.839053497876211</c:v>
                </c:pt>
                <c:pt idx="320">
                  <c:v>27.835651077486588</c:v>
                </c:pt>
                <c:pt idx="321">
                  <c:v>27.832205021419906</c:v>
                </c:pt>
                <c:pt idx="322">
                  <c:v>27.828774275449138</c:v>
                </c:pt>
                <c:pt idx="323">
                  <c:v>27.825329558358423</c:v>
                </c:pt>
                <c:pt idx="324">
                  <c:v>27.821871559542927</c:v>
                </c:pt>
                <c:pt idx="325">
                  <c:v>27.818398196914437</c:v>
                </c:pt>
                <c:pt idx="326">
                  <c:v>27.814911860416775</c:v>
                </c:pt>
                <c:pt idx="327">
                  <c:v>27.811384015908764</c:v>
                </c:pt>
                <c:pt idx="328">
                  <c:v>27.807874809440975</c:v>
                </c:pt>
                <c:pt idx="329">
                  <c:v>27.804354115628765</c:v>
                </c:pt>
                <c:pt idx="330">
                  <c:v>27.80081815033834</c:v>
                </c:pt>
                <c:pt idx="331">
                  <c:v>27.797268189804349</c:v>
                </c:pt>
                <c:pt idx="332">
                  <c:v>27.793675554073513</c:v>
                </c:pt>
                <c:pt idx="333">
                  <c:v>27.790097642259639</c:v>
                </c:pt>
                <c:pt idx="334">
                  <c:v>27.786506093456953</c:v>
                </c:pt>
                <c:pt idx="335">
                  <c:v>27.782901880066309</c:v>
                </c:pt>
                <c:pt idx="336">
                  <c:v>27.779285824673206</c:v>
                </c:pt>
                <c:pt idx="337">
                  <c:v>27.775657293908228</c:v>
                </c:pt>
                <c:pt idx="338">
                  <c:v>27.771984106334394</c:v>
                </c:pt>
                <c:pt idx="339">
                  <c:v>27.768330810171427</c:v>
                </c:pt>
                <c:pt idx="340">
                  <c:v>27.764664951106209</c:v>
                </c:pt>
                <c:pt idx="341">
                  <c:v>27.760987500589739</c:v>
                </c:pt>
                <c:pt idx="342">
                  <c:v>27.757297917651769</c:v>
                </c:pt>
                <c:pt idx="343">
                  <c:v>27.753597136978208</c:v>
                </c:pt>
                <c:pt idx="344">
                  <c:v>27.749855015709628</c:v>
                </c:pt>
                <c:pt idx="345">
                  <c:v>27.746132644317036</c:v>
                </c:pt>
                <c:pt idx="346">
                  <c:v>27.742395983812923</c:v>
                </c:pt>
                <c:pt idx="347">
                  <c:v>27.738649156460141</c:v>
                </c:pt>
                <c:pt idx="348">
                  <c:v>27.734890109870829</c:v>
                </c:pt>
                <c:pt idx="349">
                  <c:v>27.731119908600682</c:v>
                </c:pt>
                <c:pt idx="350">
                  <c:v>27.727306562627909</c:v>
                </c:pt>
                <c:pt idx="351">
                  <c:v>27.723515358746976</c:v>
                </c:pt>
                <c:pt idx="352">
                  <c:v>27.719711394579843</c:v>
                </c:pt>
                <c:pt idx="353">
                  <c:v>27.715897269533968</c:v>
                </c:pt>
                <c:pt idx="354">
                  <c:v>27.712072395741526</c:v>
                </c:pt>
                <c:pt idx="355">
                  <c:v>27.708234975843748</c:v>
                </c:pt>
                <c:pt idx="356">
                  <c:v>27.704355532666934</c:v>
                </c:pt>
                <c:pt idx="357">
                  <c:v>27.700497507997436</c:v>
                </c:pt>
                <c:pt idx="358">
                  <c:v>27.69662848494875</c:v>
                </c:pt>
                <c:pt idx="359">
                  <c:v>27.692745108858585</c:v>
                </c:pt>
                <c:pt idx="360">
                  <c:v>27.688850620040107</c:v>
                </c:pt>
                <c:pt idx="361">
                  <c:v>27.684942974630435</c:v>
                </c:pt>
                <c:pt idx="362">
                  <c:v>27.681023513969684</c:v>
                </c:pt>
                <c:pt idx="363">
                  <c:v>27.677057844819583</c:v>
                </c:pt>
                <c:pt idx="364">
                  <c:v>27.673115516383202</c:v>
                </c:pt>
                <c:pt idx="365">
                  <c:v>27.669161772241324</c:v>
                </c:pt>
                <c:pt idx="366">
                  <c:v>27.665197679216245</c:v>
                </c:pt>
                <c:pt idx="367">
                  <c:v>27.661225470448521</c:v>
                </c:pt>
                <c:pt idx="368">
                  <c:v>27.657245662710046</c:v>
                </c:pt>
                <c:pt idx="369">
                  <c:v>27.653224162303005</c:v>
                </c:pt>
                <c:pt idx="370">
                  <c:v>27.64922807743573</c:v>
                </c:pt>
                <c:pt idx="371">
                  <c:v>27.645223493259838</c:v>
                </c:pt>
                <c:pt idx="372">
                  <c:v>27.641211178334061</c:v>
                </c:pt>
                <c:pt idx="373">
                  <c:v>27.637190128233925</c:v>
                </c:pt>
                <c:pt idx="374">
                  <c:v>27.633126257872181</c:v>
                </c:pt>
                <c:pt idx="375">
                  <c:v>27.629087611021625</c:v>
                </c:pt>
                <c:pt idx="376">
                  <c:v>27.625041445878296</c:v>
                </c:pt>
                <c:pt idx="377">
                  <c:v>27.6209884146188</c:v>
                </c:pt>
                <c:pt idx="378">
                  <c:v>27.616929086411737</c:v>
                </c:pt>
                <c:pt idx="379">
                  <c:v>27.612863968127012</c:v>
                </c:pt>
                <c:pt idx="380">
                  <c:v>27.608758236620979</c:v>
                </c:pt>
                <c:pt idx="381">
                  <c:v>27.604679001902209</c:v>
                </c:pt>
                <c:pt idx="382">
                  <c:v>27.600594541894022</c:v>
                </c:pt>
                <c:pt idx="383">
                  <c:v>27.596502570141901</c:v>
                </c:pt>
                <c:pt idx="384">
                  <c:v>27.59240530014139</c:v>
                </c:pt>
                <c:pt idx="385">
                  <c:v>27.588269009879927</c:v>
                </c:pt>
                <c:pt idx="386">
                  <c:v>27.584162454520133</c:v>
                </c:pt>
                <c:pt idx="387">
                  <c:v>27.580051877755032</c:v>
                </c:pt>
                <c:pt idx="388">
                  <c:v>27.575937640350293</c:v>
                </c:pt>
                <c:pt idx="389">
                  <c:v>27.571817378876279</c:v>
                </c:pt>
                <c:pt idx="390">
                  <c:v>27.56769188424617</c:v>
                </c:pt>
                <c:pt idx="391">
                  <c:v>27.56356178953223</c:v>
                </c:pt>
                <c:pt idx="392">
                  <c:v>27.559391811758999</c:v>
                </c:pt>
                <c:pt idx="393">
                  <c:v>27.555248811242823</c:v>
                </c:pt>
                <c:pt idx="394">
                  <c:v>27.551103494199605</c:v>
                </c:pt>
                <c:pt idx="395">
                  <c:v>27.546953272955534</c:v>
                </c:pt>
                <c:pt idx="396">
                  <c:v>27.542797447874214</c:v>
                </c:pt>
                <c:pt idx="397">
                  <c:v>27.53863544688932</c:v>
                </c:pt>
                <c:pt idx="398">
                  <c:v>27.534430689793286</c:v>
                </c:pt>
                <c:pt idx="399">
                  <c:v>27.530250772352332</c:v>
                </c:pt>
                <c:pt idx="400">
                  <c:v>27.52606518795459</c:v>
                </c:pt>
                <c:pt idx="401">
                  <c:v>27.521871885664485</c:v>
                </c:pt>
                <c:pt idx="402">
                  <c:v>27.517673265191508</c:v>
                </c:pt>
                <c:pt idx="403">
                  <c:v>27.513434909846044</c:v>
                </c:pt>
                <c:pt idx="404">
                  <c:v>27.509224660818866</c:v>
                </c:pt>
                <c:pt idx="405">
                  <c:v>27.505008514498673</c:v>
                </c:pt>
                <c:pt idx="406">
                  <c:v>27.500782892562814</c:v>
                </c:pt>
                <c:pt idx="407">
                  <c:v>27.49655055518808</c:v>
                </c:pt>
                <c:pt idx="408">
                  <c:v>27.492275679520201</c:v>
                </c:pt>
                <c:pt idx="409">
                  <c:v>27.488029828630985</c:v>
                </c:pt>
                <c:pt idx="410">
                  <c:v>27.483774164236056</c:v>
                </c:pt>
                <c:pt idx="411">
                  <c:v>27.479510113866027</c:v>
                </c:pt>
                <c:pt idx="412">
                  <c:v>27.475238791167172</c:v>
                </c:pt>
                <c:pt idx="413">
                  <c:v>27.470961100511875</c:v>
                </c:pt>
                <c:pt idx="414">
                  <c:v>27.466676449797422</c:v>
                </c:pt>
                <c:pt idx="415">
                  <c:v>27.462349971287569</c:v>
                </c:pt>
                <c:pt idx="416">
                  <c:v>27.458052509226501</c:v>
                </c:pt>
                <c:pt idx="417">
                  <c:v>27.45374923560702</c:v>
                </c:pt>
                <c:pt idx="418">
                  <c:v>27.449440865131184</c:v>
                </c:pt>
                <c:pt idx="419">
                  <c:v>27.445129356820182</c:v>
                </c:pt>
                <c:pt idx="420">
                  <c:v>27.440815003990803</c:v>
                </c:pt>
                <c:pt idx="421">
                  <c:v>27.436496759832526</c:v>
                </c:pt>
                <c:pt idx="422">
                  <c:v>27.432139148050283</c:v>
                </c:pt>
                <c:pt idx="423">
                  <c:v>27.427815990621863</c:v>
                </c:pt>
                <c:pt idx="424">
                  <c:v>27.423490100605186</c:v>
                </c:pt>
                <c:pt idx="425">
                  <c:v>27.419161907639435</c:v>
                </c:pt>
                <c:pt idx="426">
                  <c:v>27.414831783076771</c:v>
                </c:pt>
                <c:pt idx="427">
                  <c:v>27.410501407453683</c:v>
                </c:pt>
                <c:pt idx="428">
                  <c:v>27.406133394461889</c:v>
                </c:pt>
                <c:pt idx="429">
                  <c:v>27.401801642138452</c:v>
                </c:pt>
                <c:pt idx="430">
                  <c:v>27.397468763978047</c:v>
                </c:pt>
                <c:pt idx="431">
                  <c:v>27.39313510200191</c:v>
                </c:pt>
                <c:pt idx="432">
                  <c:v>27.38879959997281</c:v>
                </c:pt>
                <c:pt idx="433">
                  <c:v>27.384422230365832</c:v>
                </c:pt>
                <c:pt idx="434">
                  <c:v>27.380075120522239</c:v>
                </c:pt>
                <c:pt idx="435">
                  <c:v>27.375721924434608</c:v>
                </c:pt>
                <c:pt idx="436">
                  <c:v>27.371363747971532</c:v>
                </c:pt>
                <c:pt idx="437">
                  <c:v>27.367000110864112</c:v>
                </c:pt>
                <c:pt idx="438">
                  <c:v>27.362631961490944</c:v>
                </c:pt>
                <c:pt idx="439">
                  <c:v>27.358258716111493</c:v>
                </c:pt>
                <c:pt idx="440">
                  <c:v>27.353843411767155</c:v>
                </c:pt>
                <c:pt idx="441">
                  <c:v>27.349459943917434</c:v>
                </c:pt>
                <c:pt idx="442">
                  <c:v>27.345072634997244</c:v>
                </c:pt>
                <c:pt idx="443">
                  <c:v>27.340679425492475</c:v>
                </c:pt>
                <c:pt idx="444">
                  <c:v>27.336281038722689</c:v>
                </c:pt>
                <c:pt idx="445">
                  <c:v>27.331878341082856</c:v>
                </c:pt>
                <c:pt idx="446">
                  <c:v>27.327436985600851</c:v>
                </c:pt>
                <c:pt idx="447">
                  <c:v>27.323026291213051</c:v>
                </c:pt>
                <c:pt idx="448">
                  <c:v>27.318610685957005</c:v>
                </c:pt>
                <c:pt idx="449">
                  <c:v>27.314189659429768</c:v>
                </c:pt>
                <c:pt idx="450">
                  <c:v>27.309764133602009</c:v>
                </c:pt>
                <c:pt idx="451">
                  <c:v>27.305334852360431</c:v>
                </c:pt>
                <c:pt idx="452">
                  <c:v>27.300864138494841</c:v>
                </c:pt>
                <c:pt idx="453">
                  <c:v>27.29642798895259</c:v>
                </c:pt>
                <c:pt idx="454">
                  <c:v>27.29198852240242</c:v>
                </c:pt>
                <c:pt idx="455">
                  <c:v>27.287547694820422</c:v>
                </c:pt>
                <c:pt idx="456">
                  <c:v>27.283104427857779</c:v>
                </c:pt>
                <c:pt idx="457">
                  <c:v>27.278657881347797</c:v>
                </c:pt>
                <c:pt idx="458">
                  <c:v>27.274208724675898</c:v>
                </c:pt>
                <c:pt idx="459">
                  <c:v>27.269719047238087</c:v>
                </c:pt>
                <c:pt idx="460">
                  <c:v>27.26526509474667</c:v>
                </c:pt>
                <c:pt idx="461">
                  <c:v>27.26080740352543</c:v>
                </c:pt>
                <c:pt idx="462">
                  <c:v>27.256346757357395</c:v>
                </c:pt>
                <c:pt idx="463">
                  <c:v>27.251883780153715</c:v>
                </c:pt>
                <c:pt idx="464">
                  <c:v>27.247381782187265</c:v>
                </c:pt>
                <c:pt idx="465">
                  <c:v>27.242914246904466</c:v>
                </c:pt>
                <c:pt idx="466">
                  <c:v>27.238445968317276</c:v>
                </c:pt>
                <c:pt idx="467">
                  <c:v>27.233975869964535</c:v>
                </c:pt>
                <c:pt idx="468">
                  <c:v>27.229505805577318</c:v>
                </c:pt>
                <c:pt idx="469">
                  <c:v>27.225034609626817</c:v>
                </c:pt>
                <c:pt idx="470">
                  <c:v>27.220524089545613</c:v>
                </c:pt>
                <c:pt idx="471">
                  <c:v>27.216050753598807</c:v>
                </c:pt>
                <c:pt idx="472">
                  <c:v>27.211572175282509</c:v>
                </c:pt>
                <c:pt idx="473">
                  <c:v>27.207087895032444</c:v>
                </c:pt>
                <c:pt idx="474">
                  <c:v>27.202600452502914</c:v>
                </c:pt>
                <c:pt idx="475">
                  <c:v>27.198110526915666</c:v>
                </c:pt>
                <c:pt idx="476">
                  <c:v>27.19358125523549</c:v>
                </c:pt>
                <c:pt idx="477">
                  <c:v>27.189085256220473</c:v>
                </c:pt>
                <c:pt idx="478">
                  <c:v>27.184586039727655</c:v>
                </c:pt>
                <c:pt idx="479">
                  <c:v>27.180082967225431</c:v>
                </c:pt>
                <c:pt idx="480">
                  <c:v>27.175576861118724</c:v>
                </c:pt>
                <c:pt idx="481">
                  <c:v>27.171069734435527</c:v>
                </c:pt>
                <c:pt idx="482">
                  <c:v>27.166561902712079</c:v>
                </c:pt>
                <c:pt idx="483">
                  <c:v>27.16201474183589</c:v>
                </c:pt>
                <c:pt idx="484">
                  <c:v>27.15750529078975</c:v>
                </c:pt>
                <c:pt idx="485">
                  <c:v>27.152996170494156</c:v>
                </c:pt>
                <c:pt idx="486">
                  <c:v>27.148487590718787</c:v>
                </c:pt>
                <c:pt idx="487">
                  <c:v>27.143978409427692</c:v>
                </c:pt>
                <c:pt idx="488">
                  <c:v>27.139469066003926</c:v>
                </c:pt>
                <c:pt idx="489">
                  <c:v>27.134922345677214</c:v>
                </c:pt>
                <c:pt idx="490">
                  <c:v>27.130412354162445</c:v>
                </c:pt>
                <c:pt idx="491">
                  <c:v>27.125902034874095</c:v>
                </c:pt>
                <c:pt idx="492">
                  <c:v>27.12139179951625</c:v>
                </c:pt>
                <c:pt idx="493">
                  <c:v>27.116880644828125</c:v>
                </c:pt>
                <c:pt idx="494">
                  <c:v>27.112369109496392</c:v>
                </c:pt>
                <c:pt idx="495">
                  <c:v>27.107820032857958</c:v>
                </c:pt>
                <c:pt idx="496">
                  <c:v>27.103308976135448</c:v>
                </c:pt>
                <c:pt idx="497">
                  <c:v>27.098795657206331</c:v>
                </c:pt>
                <c:pt idx="498">
                  <c:v>27.0942838827823</c:v>
                </c:pt>
                <c:pt idx="499">
                  <c:v>27.089769398124094</c:v>
                </c:pt>
                <c:pt idx="500">
                  <c:v>27.08525744904475</c:v>
                </c:pt>
                <c:pt idx="501">
                  <c:v>27.080705990676787</c:v>
                </c:pt>
                <c:pt idx="502">
                  <c:v>27.076191019756813</c:v>
                </c:pt>
                <c:pt idx="503">
                  <c:v>27.071675530903114</c:v>
                </c:pt>
                <c:pt idx="504">
                  <c:v>27.067158654766409</c:v>
                </c:pt>
                <c:pt idx="505">
                  <c:v>27.062639680685571</c:v>
                </c:pt>
                <c:pt idx="506">
                  <c:v>27.058120709081447</c:v>
                </c:pt>
                <c:pt idx="507">
                  <c:v>27.053564441672336</c:v>
                </c:pt>
                <c:pt idx="508">
                  <c:v>27.049045155287864</c:v>
                </c:pt>
                <c:pt idx="509">
                  <c:v>27.044525731003258</c:v>
                </c:pt>
                <c:pt idx="510">
                  <c:v>27.040006598920595</c:v>
                </c:pt>
                <c:pt idx="511">
                  <c:v>27.035485122516612</c:v>
                </c:pt>
                <c:pt idx="512">
                  <c:v>27.030960794531005</c:v>
                </c:pt>
                <c:pt idx="513">
                  <c:v>27.026396784186396</c:v>
                </c:pt>
                <c:pt idx="514">
                  <c:v>27.021867851049024</c:v>
                </c:pt>
                <c:pt idx="515">
                  <c:v>27.017337101762045</c:v>
                </c:pt>
                <c:pt idx="516">
                  <c:v>27.012805171975611</c:v>
                </c:pt>
                <c:pt idx="517">
                  <c:v>27.008273936734188</c:v>
                </c:pt>
                <c:pt idx="518">
                  <c:v>27.003742253785326</c:v>
                </c:pt>
                <c:pt idx="519">
                  <c:v>26.999174175700649</c:v>
                </c:pt>
                <c:pt idx="520">
                  <c:v>26.994642644246095</c:v>
                </c:pt>
                <c:pt idx="521">
                  <c:v>26.990111908407322</c:v>
                </c:pt>
                <c:pt idx="522">
                  <c:v>26.98558088189904</c:v>
                </c:pt>
                <c:pt idx="523">
                  <c:v>26.9810486964647</c:v>
                </c:pt>
                <c:pt idx="524">
                  <c:v>26.976478210287063</c:v>
                </c:pt>
                <c:pt idx="525">
                  <c:v>26.971948192286785</c:v>
                </c:pt>
                <c:pt idx="526">
                  <c:v>26.967418083358989</c:v>
                </c:pt>
                <c:pt idx="527">
                  <c:v>26.962888375067305</c:v>
                </c:pt>
                <c:pt idx="528">
                  <c:v>26.958359461088737</c:v>
                </c:pt>
                <c:pt idx="529">
                  <c:v>26.953793938202701</c:v>
                </c:pt>
                <c:pt idx="530">
                  <c:v>26.949267565126629</c:v>
                </c:pt>
                <c:pt idx="531">
                  <c:v>26.944742848188323</c:v>
                </c:pt>
                <c:pt idx="532">
                  <c:v>26.940220010309432</c:v>
                </c:pt>
                <c:pt idx="533">
                  <c:v>26.935697903993525</c:v>
                </c:pt>
                <c:pt idx="534">
                  <c:v>26.931176952460138</c:v>
                </c:pt>
                <c:pt idx="535">
                  <c:v>26.926658845105496</c:v>
                </c:pt>
                <c:pt idx="536">
                  <c:v>26.922101615160695</c:v>
                </c:pt>
                <c:pt idx="537">
                  <c:v>26.917582788565721</c:v>
                </c:pt>
                <c:pt idx="538">
                  <c:v>26.913065093341242</c:v>
                </c:pt>
                <c:pt idx="539">
                  <c:v>26.908548859810857</c:v>
                </c:pt>
                <c:pt idx="540">
                  <c:v>26.904034372035806</c:v>
                </c:pt>
                <c:pt idx="541">
                  <c:v>26.899521879409328</c:v>
                </c:pt>
                <c:pt idx="542">
                  <c:v>26.895011604392064</c:v>
                </c:pt>
                <c:pt idx="543">
                  <c:v>26.890467543475783</c:v>
                </c:pt>
                <c:pt idx="544">
                  <c:v>26.885964782662356</c:v>
                </c:pt>
                <c:pt idx="545">
                  <c:v>26.881468435909991</c:v>
                </c:pt>
                <c:pt idx="546">
                  <c:v>26.876976710364012</c:v>
                </c:pt>
                <c:pt idx="547">
                  <c:v>26.872489558223482</c:v>
                </c:pt>
                <c:pt idx="548">
                  <c:v>26.868006959985422</c:v>
                </c:pt>
                <c:pt idx="549">
                  <c:v>26.863491598668926</c:v>
                </c:pt>
                <c:pt idx="550">
                  <c:v>26.859019523029747</c:v>
                </c:pt>
                <c:pt idx="551">
                  <c:v>26.854551500732992</c:v>
                </c:pt>
                <c:pt idx="552">
                  <c:v>26.850087687707688</c:v>
                </c:pt>
                <c:pt idx="553">
                  <c:v>26.845629553955455</c:v>
                </c:pt>
                <c:pt idx="554">
                  <c:v>26.84117696146664</c:v>
                </c:pt>
                <c:pt idx="555">
                  <c:v>26.836695795655796</c:v>
                </c:pt>
                <c:pt idx="556">
                  <c:v>26.832259318133779</c:v>
                </c:pt>
                <c:pt idx="557">
                  <c:v>26.827830087333126</c:v>
                </c:pt>
                <c:pt idx="558">
                  <c:v>26.823407862594163</c:v>
                </c:pt>
                <c:pt idx="559">
                  <c:v>26.818992468406151</c:v>
                </c:pt>
                <c:pt idx="560">
                  <c:v>26.814585124748064</c:v>
                </c:pt>
                <c:pt idx="561">
                  <c:v>26.810150194857513</c:v>
                </c:pt>
                <c:pt idx="562">
                  <c:v>26.805760578720744</c:v>
                </c:pt>
                <c:pt idx="563">
                  <c:v>26.801379203815547</c:v>
                </c:pt>
                <c:pt idx="564">
                  <c:v>26.797009864068691</c:v>
                </c:pt>
                <c:pt idx="565">
                  <c:v>26.792655701102017</c:v>
                </c:pt>
                <c:pt idx="566">
                  <c:v>26.788318046870053</c:v>
                </c:pt>
                <c:pt idx="567">
                  <c:v>26.783962132677374</c:v>
                </c:pt>
                <c:pt idx="568">
                  <c:v>26.779661253480491</c:v>
                </c:pt>
                <c:pt idx="569">
                  <c:v>26.775381643039484</c:v>
                </c:pt>
                <c:pt idx="570">
                  <c:v>26.771088569758376</c:v>
                </c:pt>
                <c:pt idx="571">
                  <c:v>26.76688922610537</c:v>
                </c:pt>
                <c:pt idx="572">
                  <c:v>26.762645496364204</c:v>
                </c:pt>
                <c:pt idx="573">
                  <c:v>26.758463523096161</c:v>
                </c:pt>
                <c:pt idx="574">
                  <c:v>26.754308350743159</c:v>
                </c:pt>
                <c:pt idx="575">
                  <c:v>26.75018175590268</c:v>
                </c:pt>
                <c:pt idx="576">
                  <c:v>26.746082610583358</c:v>
                </c:pt>
                <c:pt idx="577">
                  <c:v>26.742011460704834</c:v>
                </c:pt>
                <c:pt idx="578">
                  <c:v>26.737933783170483</c:v>
                </c:pt>
                <c:pt idx="579">
                  <c:v>26.733917961677122</c:v>
                </c:pt>
                <c:pt idx="580">
                  <c:v>26.729933414743734</c:v>
                </c:pt>
                <c:pt idx="581">
                  <c:v>26.72597758624827</c:v>
                </c:pt>
                <c:pt idx="582">
                  <c:v>26.722055245529553</c:v>
                </c:pt>
                <c:pt idx="583">
                  <c:v>26.718170667825731</c:v>
                </c:pt>
                <c:pt idx="584">
                  <c:v>26.714323168680323</c:v>
                </c:pt>
                <c:pt idx="585">
                  <c:v>26.710479264557293</c:v>
                </c:pt>
                <c:pt idx="586">
                  <c:v>26.706705580430498</c:v>
                </c:pt>
                <c:pt idx="587">
                  <c:v>26.702973708702739</c:v>
                </c:pt>
                <c:pt idx="588">
                  <c:v>26.69928277926974</c:v>
                </c:pt>
                <c:pt idx="589">
                  <c:v>26.695632249199118</c:v>
                </c:pt>
                <c:pt idx="590">
                  <c:v>26.692021787040051</c:v>
                </c:pt>
                <c:pt idx="591">
                  <c:v>26.688422809983919</c:v>
                </c:pt>
                <c:pt idx="592">
                  <c:v>26.684893458713407</c:v>
                </c:pt>
                <c:pt idx="593">
                  <c:v>26.681405339499836</c:v>
                </c:pt>
                <c:pt idx="594">
                  <c:v>26.677952846598078</c:v>
                </c:pt>
                <c:pt idx="595">
                  <c:v>26.674546284217438</c:v>
                </c:pt>
                <c:pt idx="596">
                  <c:v>26.671184639695959</c:v>
                </c:pt>
                <c:pt idx="597">
                  <c:v>26.667840983804165</c:v>
                </c:pt>
                <c:pt idx="598">
                  <c:v>26.724570306763155</c:v>
                </c:pt>
                <c:pt idx="599">
                  <c:v>26.771440992384512</c:v>
                </c:pt>
                <c:pt idx="600">
                  <c:v>26.811444312256391</c:v>
                </c:pt>
                <c:pt idx="601">
                  <c:v>26.846450202184112</c:v>
                </c:pt>
                <c:pt idx="602">
                  <c:v>26.877675993309129</c:v>
                </c:pt>
                <c:pt idx="603">
                  <c:v>26.906188640316842</c:v>
                </c:pt>
                <c:pt idx="604">
                  <c:v>26.932081785849061</c:v>
                </c:pt>
                <c:pt idx="605">
                  <c:v>26.956055790435062</c:v>
                </c:pt>
                <c:pt idx="606">
                  <c:v>26.978448454327562</c:v>
                </c:pt>
                <c:pt idx="607">
                  <c:v>26.999521874882927</c:v>
                </c:pt>
                <c:pt idx="608">
                  <c:v>27.01965727610802</c:v>
                </c:pt>
                <c:pt idx="609">
                  <c:v>27.038687340708702</c:v>
                </c:pt>
                <c:pt idx="610">
                  <c:v>27.056931248685828</c:v>
                </c:pt>
                <c:pt idx="611">
                  <c:v>27.074502488259185</c:v>
                </c:pt>
                <c:pt idx="612">
                  <c:v>27.091500931656739</c:v>
                </c:pt>
                <c:pt idx="613">
                  <c:v>27.108004451470421</c:v>
                </c:pt>
                <c:pt idx="614">
                  <c:v>27.12421930767454</c:v>
                </c:pt>
                <c:pt idx="615">
                  <c:v>27.139933234560555</c:v>
                </c:pt>
                <c:pt idx="616">
                  <c:v>27.155330317610542</c:v>
                </c:pt>
                <c:pt idx="617">
                  <c:v>27.170448460923918</c:v>
                </c:pt>
                <c:pt idx="618">
                  <c:v>27.18532503307538</c:v>
                </c:pt>
                <c:pt idx="619">
                  <c:v>27.199990088333486</c:v>
                </c:pt>
                <c:pt idx="620">
                  <c:v>27.214581516124522</c:v>
                </c:pt>
                <c:pt idx="621">
                  <c:v>27.228885099353139</c:v>
                </c:pt>
                <c:pt idx="622">
                  <c:v>27.243034531158582</c:v>
                </c:pt>
                <c:pt idx="623">
                  <c:v>27.257054744474956</c:v>
                </c:pt>
                <c:pt idx="624">
                  <c:v>27.27095584190711</c:v>
                </c:pt>
                <c:pt idx="625">
                  <c:v>27.284745355791767</c:v>
                </c:pt>
                <c:pt idx="626">
                  <c:v>27.298546679628323</c:v>
                </c:pt>
                <c:pt idx="627">
                  <c:v>27.31213891302691</c:v>
                </c:pt>
                <c:pt idx="628">
                  <c:v>27.325634702300651</c:v>
                </c:pt>
                <c:pt idx="629">
                  <c:v>27.33904704948343</c:v>
                </c:pt>
                <c:pt idx="630">
                  <c:v>27.352381367278923</c:v>
                </c:pt>
                <c:pt idx="631">
                  <c:v>27.365643758446954</c:v>
                </c:pt>
                <c:pt idx="632">
                  <c:v>27.378945410575803</c:v>
                </c:pt>
                <c:pt idx="633">
                  <c:v>27.392079459965128</c:v>
                </c:pt>
                <c:pt idx="634">
                  <c:v>27.405146030665161</c:v>
                </c:pt>
                <c:pt idx="635">
                  <c:v>27.418153274989276</c:v>
                </c:pt>
                <c:pt idx="636">
                  <c:v>27.431105283507613</c:v>
                </c:pt>
                <c:pt idx="637">
                  <c:v>27.444005654153489</c:v>
                </c:pt>
                <c:pt idx="638">
                  <c:v>27.456947005159208</c:v>
                </c:pt>
                <c:pt idx="639">
                  <c:v>27.469721224675009</c:v>
                </c:pt>
                <c:pt idx="640">
                  <c:v>27.48243650588072</c:v>
                </c:pt>
                <c:pt idx="641">
                  <c:v>27.495102978970042</c:v>
                </c:pt>
                <c:pt idx="642">
                  <c:v>27.507715574350467</c:v>
                </c:pt>
                <c:pt idx="643">
                  <c:v>27.520286595300032</c:v>
                </c:pt>
                <c:pt idx="644">
                  <c:v>27.532928056271846</c:v>
                </c:pt>
                <c:pt idx="645">
                  <c:v>27.545434911452173</c:v>
                </c:pt>
                <c:pt idx="646">
                  <c:v>27.557908646298124</c:v>
                </c:pt>
                <c:pt idx="647">
                  <c:v>27.57034565854029</c:v>
                </c:pt>
                <c:pt idx="648">
                  <c:v>27.582751306477547</c:v>
                </c:pt>
                <c:pt idx="649">
                  <c:v>27.595124717589972</c:v>
                </c:pt>
                <c:pt idx="650">
                  <c:v>27.60757367627884</c:v>
                </c:pt>
                <c:pt idx="651">
                  <c:v>27.61987463887764</c:v>
                </c:pt>
                <c:pt idx="652">
                  <c:v>27.632131625930253</c:v>
                </c:pt>
                <c:pt idx="653">
                  <c:v>27.644365338491653</c:v>
                </c:pt>
                <c:pt idx="654">
                  <c:v>27.656583316481449</c:v>
                </c:pt>
                <c:pt idx="655">
                  <c:v>27.668765178082374</c:v>
                </c:pt>
                <c:pt idx="656">
                  <c:v>27.681034075176616</c:v>
                </c:pt>
                <c:pt idx="657">
                  <c:v>27.693176191258143</c:v>
                </c:pt>
                <c:pt idx="658">
                  <c:v>27.705275180743357</c:v>
                </c:pt>
                <c:pt idx="659">
                  <c:v>27.717347398826828</c:v>
                </c:pt>
                <c:pt idx="660">
                  <c:v>27.729407686625343</c:v>
                </c:pt>
                <c:pt idx="661">
                  <c:v>27.741450593738126</c:v>
                </c:pt>
                <c:pt idx="662">
                  <c:v>27.753583138949331</c:v>
                </c:pt>
                <c:pt idx="663">
                  <c:v>27.765602343141914</c:v>
                </c:pt>
                <c:pt idx="664">
                  <c:v>27.777621799061389</c:v>
                </c:pt>
                <c:pt idx="665">
                  <c:v>27.789643157943406</c:v>
                </c:pt>
                <c:pt idx="666">
                  <c:v>27.801666861392128</c:v>
                </c:pt>
                <c:pt idx="667">
                  <c:v>27.813670681466167</c:v>
                </c:pt>
                <c:pt idx="668">
                  <c:v>27.82576352903752</c:v>
                </c:pt>
                <c:pt idx="669">
                  <c:v>27.837734953116627</c:v>
                </c:pt>
                <c:pt idx="670">
                  <c:v>27.849690374888237</c:v>
                </c:pt>
                <c:pt idx="671">
                  <c:v>27.861640466328868</c:v>
                </c:pt>
                <c:pt idx="672">
                  <c:v>27.873576504500715</c:v>
                </c:pt>
                <c:pt idx="673">
                  <c:v>27.88549291264815</c:v>
                </c:pt>
                <c:pt idx="674">
                  <c:v>27.897488293487992</c:v>
                </c:pt>
                <c:pt idx="675">
                  <c:v>27.90936503407212</c:v>
                </c:pt>
                <c:pt idx="676">
                  <c:v>27.921225749084844</c:v>
                </c:pt>
                <c:pt idx="677">
                  <c:v>27.933067765867939</c:v>
                </c:pt>
                <c:pt idx="678">
                  <c:v>27.944902453048893</c:v>
                </c:pt>
                <c:pt idx="679">
                  <c:v>27.956732429657983</c:v>
                </c:pt>
                <c:pt idx="680">
                  <c:v>27.968668494367968</c:v>
                </c:pt>
                <c:pt idx="681">
                  <c:v>27.98050302518136</c:v>
                </c:pt>
                <c:pt idx="682">
                  <c:v>27.992319852397053</c:v>
                </c:pt>
                <c:pt idx="683">
                  <c:v>28.004119007706727</c:v>
                </c:pt>
                <c:pt idx="684">
                  <c:v>28.015926240576302</c:v>
                </c:pt>
                <c:pt idx="685">
                  <c:v>28.027750184497648</c:v>
                </c:pt>
                <c:pt idx="686">
                  <c:v>28.03963724931512</c:v>
                </c:pt>
                <c:pt idx="687">
                  <c:v>28.051421602866114</c:v>
                </c:pt>
                <c:pt idx="688">
                  <c:v>28.063195025026459</c:v>
                </c:pt>
                <c:pt idx="689">
                  <c:v>28.074953698292742</c:v>
                </c:pt>
                <c:pt idx="690">
                  <c:v>28.086693112047094</c:v>
                </c:pt>
                <c:pt idx="691">
                  <c:v>28.098428367662638</c:v>
                </c:pt>
                <c:pt idx="692">
                  <c:v>28.110249209727073</c:v>
                </c:pt>
                <c:pt idx="693">
                  <c:v>28.121959210978755</c:v>
                </c:pt>
                <c:pt idx="694">
                  <c:v>28.133656740473057</c:v>
                </c:pt>
                <c:pt idx="695">
                  <c:v>28.145349295677576</c:v>
                </c:pt>
                <c:pt idx="696">
                  <c:v>28.157022505371195</c:v>
                </c:pt>
                <c:pt idx="697">
                  <c:v>28.168691685863291</c:v>
                </c:pt>
                <c:pt idx="698">
                  <c:v>28.180475055502587</c:v>
                </c:pt>
                <c:pt idx="699">
                  <c:v>28.192166606671201</c:v>
                </c:pt>
                <c:pt idx="700">
                  <c:v>28.203885973355195</c:v>
                </c:pt>
                <c:pt idx="701">
                  <c:v>28.215634167603287</c:v>
                </c:pt>
                <c:pt idx="702">
                  <c:v>28.227404515001737</c:v>
                </c:pt>
                <c:pt idx="703">
                  <c:v>28.239197360159615</c:v>
                </c:pt>
                <c:pt idx="704">
                  <c:v>28.251107561813498</c:v>
                </c:pt>
                <c:pt idx="705">
                  <c:v>28.262939700431602</c:v>
                </c:pt>
                <c:pt idx="706">
                  <c:v>28.274747534952134</c:v>
                </c:pt>
                <c:pt idx="707">
                  <c:v>28.286557681998733</c:v>
                </c:pt>
                <c:pt idx="708">
                  <c:v>28.298345350001927</c:v>
                </c:pt>
                <c:pt idx="709">
                  <c:v>28.310076620477766</c:v>
                </c:pt>
                <c:pt idx="710">
                  <c:v>28.321881347911088</c:v>
                </c:pt>
                <c:pt idx="711">
                  <c:v>28.333580457879094</c:v>
                </c:pt>
                <c:pt idx="712">
                  <c:v>28.345271290671914</c:v>
                </c:pt>
                <c:pt idx="713">
                  <c:v>28.356947143662854</c:v>
                </c:pt>
                <c:pt idx="714">
                  <c:v>28.368620198065187</c:v>
                </c:pt>
                <c:pt idx="715">
                  <c:v>28.380393998515</c:v>
                </c:pt>
                <c:pt idx="716">
                  <c:v>28.392085864862548</c:v>
                </c:pt>
                <c:pt idx="717">
                  <c:v>28.403757030986785</c:v>
                </c:pt>
                <c:pt idx="718">
                  <c:v>28.415409394370251</c:v>
                </c:pt>
                <c:pt idx="719">
                  <c:v>28.427075115069773</c:v>
                </c:pt>
                <c:pt idx="720">
                  <c:v>28.438721034014566</c:v>
                </c:pt>
                <c:pt idx="721">
                  <c:v>28.450374616592558</c:v>
                </c:pt>
                <c:pt idx="722">
                  <c:v>28.462133418172492</c:v>
                </c:pt>
                <c:pt idx="723">
                  <c:v>28.473772479967934</c:v>
                </c:pt>
                <c:pt idx="724">
                  <c:v>28.485417014608188</c:v>
                </c:pt>
                <c:pt idx="725">
                  <c:v>28.497080026673924</c:v>
                </c:pt>
                <c:pt idx="726">
                  <c:v>28.508759001326954</c:v>
                </c:pt>
                <c:pt idx="727">
                  <c:v>28.520527984277198</c:v>
                </c:pt>
                <c:pt idx="728">
                  <c:v>28.532173355839376</c:v>
                </c:pt>
                <c:pt idx="729">
                  <c:v>28.543837537049843</c:v>
                </c:pt>
                <c:pt idx="730">
                  <c:v>28.555534301490368</c:v>
                </c:pt>
                <c:pt idx="731">
                  <c:v>28.567254998967318</c:v>
                </c:pt>
                <c:pt idx="732">
                  <c:v>28.579009360171458</c:v>
                </c:pt>
                <c:pt idx="733">
                  <c:v>28.590872678153755</c:v>
                </c:pt>
                <c:pt idx="734">
                  <c:v>28.602622298913641</c:v>
                </c:pt>
                <c:pt idx="735">
                  <c:v>28.614368519292153</c:v>
                </c:pt>
                <c:pt idx="736">
                  <c:v>28.62613116443443</c:v>
                </c:pt>
                <c:pt idx="737">
                  <c:v>28.637908857613688</c:v>
                </c:pt>
                <c:pt idx="738">
                  <c:v>28.649702117926768</c:v>
                </c:pt>
                <c:pt idx="739">
                  <c:v>28.661596352378581</c:v>
                </c:pt>
                <c:pt idx="740">
                  <c:v>28.673380326702244</c:v>
                </c:pt>
                <c:pt idx="741">
                  <c:v>28.685195664577908</c:v>
                </c:pt>
                <c:pt idx="742">
                  <c:v>28.697015464701074</c:v>
                </c:pt>
                <c:pt idx="743">
                  <c:v>28.708850587447849</c:v>
                </c:pt>
                <c:pt idx="744">
                  <c:v>28.720704751178964</c:v>
                </c:pt>
                <c:pt idx="745">
                  <c:v>28.732693445713814</c:v>
                </c:pt>
                <c:pt idx="746">
                  <c:v>28.74462309482654</c:v>
                </c:pt>
                <c:pt idx="747">
                  <c:v>28.756593677360769</c:v>
                </c:pt>
                <c:pt idx="748">
                  <c:v>28.768595889978769</c:v>
                </c:pt>
                <c:pt idx="749">
                  <c:v>28.780625102031532</c:v>
                </c:pt>
                <c:pt idx="750">
                  <c:v>28.792674859717415</c:v>
                </c:pt>
                <c:pt idx="751">
                  <c:v>28.768485909638329</c:v>
                </c:pt>
                <c:pt idx="752">
                  <c:v>28.750517329383385</c:v>
                </c:pt>
                <c:pt idx="753">
                  <c:v>28.736720183784335</c:v>
                </c:pt>
                <c:pt idx="754">
                  <c:v>28.725976011291682</c:v>
                </c:pt>
                <c:pt idx="755">
                  <c:v>28.717561108340739</c:v>
                </c:pt>
                <c:pt idx="756">
                  <c:v>28.71096643764476</c:v>
                </c:pt>
                <c:pt idx="757">
                  <c:v>28.705853498942595</c:v>
                </c:pt>
                <c:pt idx="758">
                  <c:v>28.701923558046339</c:v>
                </c:pt>
                <c:pt idx="759">
                  <c:v>28.699041682047262</c:v>
                </c:pt>
                <c:pt idx="760">
                  <c:v>28.697000136722725</c:v>
                </c:pt>
                <c:pt idx="761">
                  <c:v>28.69568367506842</c:v>
                </c:pt>
                <c:pt idx="762">
                  <c:v>28.694980881965126</c:v>
                </c:pt>
                <c:pt idx="763">
                  <c:v>28.694802888478392</c:v>
                </c:pt>
                <c:pt idx="764">
                  <c:v>28.695084355170046</c:v>
                </c:pt>
                <c:pt idx="765">
                  <c:v>28.695770037797967</c:v>
                </c:pt>
                <c:pt idx="766">
                  <c:v>28.696813186855362</c:v>
                </c:pt>
                <c:pt idx="767">
                  <c:v>28.698135680772666</c:v>
                </c:pt>
                <c:pt idx="768">
                  <c:v>28.69973752884091</c:v>
                </c:pt>
                <c:pt idx="769">
                  <c:v>28.701592384227165</c:v>
                </c:pt>
                <c:pt idx="770">
                  <c:v>28.703655788042116</c:v>
                </c:pt>
                <c:pt idx="771">
                  <c:v>28.705924903882579</c:v>
                </c:pt>
                <c:pt idx="772">
                  <c:v>28.708333566591723</c:v>
                </c:pt>
                <c:pt idx="773">
                  <c:v>28.710887819662211</c:v>
                </c:pt>
                <c:pt idx="774">
                  <c:v>28.713620758778006</c:v>
                </c:pt>
                <c:pt idx="775">
                  <c:v>28.716455924364187</c:v>
                </c:pt>
                <c:pt idx="776">
                  <c:v>28.71940577899802</c:v>
                </c:pt>
                <c:pt idx="777">
                  <c:v>28.72244620975475</c:v>
                </c:pt>
                <c:pt idx="778">
                  <c:v>28.725606889746707</c:v>
                </c:pt>
                <c:pt idx="779">
                  <c:v>28.728885930193908</c:v>
                </c:pt>
                <c:pt idx="780">
                  <c:v>28.732307865117175</c:v>
                </c:pt>
                <c:pt idx="781">
                  <c:v>28.735796125595975</c:v>
                </c:pt>
                <c:pt idx="782">
                  <c:v>28.739377303259847</c:v>
                </c:pt>
                <c:pt idx="783">
                  <c:v>28.743023336840345</c:v>
                </c:pt>
                <c:pt idx="784">
                  <c:v>28.746747325523259</c:v>
                </c:pt>
                <c:pt idx="785">
                  <c:v>28.750576137514265</c:v>
                </c:pt>
                <c:pt idx="786">
                  <c:v>28.754434749021904</c:v>
                </c:pt>
                <c:pt idx="787">
                  <c:v>28.758366900704377</c:v>
                </c:pt>
                <c:pt idx="788">
                  <c:v>28.762369049415586</c:v>
                </c:pt>
                <c:pt idx="789">
                  <c:v>28.766408528324639</c:v>
                </c:pt>
                <c:pt idx="790">
                  <c:v>28.770496091935417</c:v>
                </c:pt>
                <c:pt idx="791">
                  <c:v>28.774614168405723</c:v>
                </c:pt>
                <c:pt idx="792">
                  <c:v>28.778805533422883</c:v>
                </c:pt>
                <c:pt idx="793">
                  <c:v>28.782956992131634</c:v>
                </c:pt>
                <c:pt idx="794">
                  <c:v>28.787104647975347</c:v>
                </c:pt>
                <c:pt idx="795">
                  <c:v>28.79121468559595</c:v>
                </c:pt>
                <c:pt idx="796">
                  <c:v>28.795327283352449</c:v>
                </c:pt>
                <c:pt idx="797">
                  <c:v>28.79943643408421</c:v>
                </c:pt>
                <c:pt idx="798">
                  <c:v>28.803557610976814</c:v>
                </c:pt>
                <c:pt idx="799">
                  <c:v>28.80762990339678</c:v>
                </c:pt>
                <c:pt idx="800">
                  <c:v>28.811690212106903</c:v>
                </c:pt>
                <c:pt idx="801">
                  <c:v>28.815733602651267</c:v>
                </c:pt>
                <c:pt idx="802">
                  <c:v>28.819785168650835</c:v>
                </c:pt>
                <c:pt idx="803">
                  <c:v>28.823763588804383</c:v>
                </c:pt>
                <c:pt idx="804">
                  <c:v>28.827689350623796</c:v>
                </c:pt>
                <c:pt idx="805">
                  <c:v>28.831572310168433</c:v>
                </c:pt>
                <c:pt idx="806">
                  <c:v>28.835425177168506</c:v>
                </c:pt>
                <c:pt idx="807">
                  <c:v>28.839248554796551</c:v>
                </c:pt>
                <c:pt idx="808">
                  <c:v>28.843026641838936</c:v>
                </c:pt>
                <c:pt idx="809">
                  <c:v>28.846759790767667</c:v>
                </c:pt>
                <c:pt idx="810">
                  <c:v>28.850478547495168</c:v>
                </c:pt>
                <c:pt idx="811">
                  <c:v>28.854136867009363</c:v>
                </c:pt>
                <c:pt idx="812">
                  <c:v>28.857759447517008</c:v>
                </c:pt>
                <c:pt idx="813">
                  <c:v>28.86135193686167</c:v>
                </c:pt>
                <c:pt idx="814">
                  <c:v>28.864924238539256</c:v>
                </c:pt>
                <c:pt idx="815">
                  <c:v>28.868465582987316</c:v>
                </c:pt>
                <c:pt idx="816">
                  <c:v>28.871994000048872</c:v>
                </c:pt>
                <c:pt idx="817">
                  <c:v>28.875466967792971</c:v>
                </c:pt>
                <c:pt idx="818">
                  <c:v>28.878913212185207</c:v>
                </c:pt>
                <c:pt idx="819">
                  <c:v>28.882340332362304</c:v>
                </c:pt>
                <c:pt idx="820">
                  <c:v>28.885739733889881</c:v>
                </c:pt>
                <c:pt idx="821">
                  <c:v>28.889123363936232</c:v>
                </c:pt>
                <c:pt idx="822">
                  <c:v>28.892516853012644</c:v>
                </c:pt>
                <c:pt idx="823">
                  <c:v>28.895853943557142</c:v>
                </c:pt>
                <c:pt idx="824">
                  <c:v>28.89916559808233</c:v>
                </c:pt>
                <c:pt idx="825">
                  <c:v>28.902434917195738</c:v>
                </c:pt>
                <c:pt idx="826">
                  <c:v>28.905660046567331</c:v>
                </c:pt>
                <c:pt idx="827">
                  <c:v>28.908855243047746</c:v>
                </c:pt>
                <c:pt idx="828">
                  <c:v>28.912035252726962</c:v>
                </c:pt>
                <c:pt idx="829">
                  <c:v>28.915166219883599</c:v>
                </c:pt>
                <c:pt idx="830">
                  <c:v>28.918267013894486</c:v>
                </c:pt>
                <c:pt idx="831">
                  <c:v>28.921335640402926</c:v>
                </c:pt>
                <c:pt idx="832">
                  <c:v>28.924381230767462</c:v>
                </c:pt>
                <c:pt idx="833">
                  <c:v>28.927404789956423</c:v>
                </c:pt>
                <c:pt idx="834">
                  <c:v>28.930417022818688</c:v>
                </c:pt>
                <c:pt idx="835">
                  <c:v>28.933372485140875</c:v>
                </c:pt>
                <c:pt idx="836">
                  <c:v>28.936299921700591</c:v>
                </c:pt>
                <c:pt idx="837">
                  <c:v>28.939206253449566</c:v>
                </c:pt>
                <c:pt idx="838">
                  <c:v>28.942081007155949</c:v>
                </c:pt>
                <c:pt idx="839">
                  <c:v>28.944948856630973</c:v>
                </c:pt>
                <c:pt idx="840">
                  <c:v>28.947769639063448</c:v>
                </c:pt>
                <c:pt idx="841">
                  <c:v>28.950578718679047</c:v>
                </c:pt>
                <c:pt idx="842">
                  <c:v>28.953374850773884</c:v>
                </c:pt>
                <c:pt idx="843">
                  <c:v>28.956158668736979</c:v>
                </c:pt>
                <c:pt idx="844">
                  <c:v>28.958930879988216</c:v>
                </c:pt>
                <c:pt idx="845">
                  <c:v>28.961708116095192</c:v>
                </c:pt>
                <c:pt idx="846">
                  <c:v>28.964449026078285</c:v>
                </c:pt>
                <c:pt idx="847">
                  <c:v>28.967177779622705</c:v>
                </c:pt>
                <c:pt idx="848">
                  <c:v>28.969888324394535</c:v>
                </c:pt>
                <c:pt idx="849">
                  <c:v>28.972574712134797</c:v>
                </c:pt>
                <c:pt idx="850">
                  <c:v>28.975255490972064</c:v>
                </c:pt>
                <c:pt idx="851">
                  <c:v>28.977882967991651</c:v>
                </c:pt>
                <c:pt idx="852">
                  <c:v>28.980476831616645</c:v>
                </c:pt>
                <c:pt idx="853">
                  <c:v>28.983042732266743</c:v>
                </c:pt>
                <c:pt idx="854">
                  <c:v>28.985586495179572</c:v>
                </c:pt>
                <c:pt idx="855">
                  <c:v>28.988111559667281</c:v>
                </c:pt>
                <c:pt idx="856">
                  <c:v>28.990632248429932</c:v>
                </c:pt>
                <c:pt idx="857">
                  <c:v>28.993105500935666</c:v>
                </c:pt>
                <c:pt idx="858">
                  <c:v>28.995551071660202</c:v>
                </c:pt>
                <c:pt idx="859">
                  <c:v>28.997972472159145</c:v>
                </c:pt>
                <c:pt idx="860">
                  <c:v>29.000355731560489</c:v>
                </c:pt>
                <c:pt idx="861">
                  <c:v>29.002707214115716</c:v>
                </c:pt>
                <c:pt idx="862">
                  <c:v>29.005052623249146</c:v>
                </c:pt>
                <c:pt idx="863">
                  <c:v>29.007350004718433</c:v>
                </c:pt>
                <c:pt idx="864">
                  <c:v>29.009617997801193</c:v>
                </c:pt>
                <c:pt idx="865">
                  <c:v>29.011854419430218</c:v>
                </c:pt>
                <c:pt idx="866">
                  <c:v>29.014064189383937</c:v>
                </c:pt>
                <c:pt idx="867">
                  <c:v>29.016246191555698</c:v>
                </c:pt>
                <c:pt idx="868">
                  <c:v>29.018422643940728</c:v>
                </c:pt>
                <c:pt idx="869">
                  <c:v>29.020558175703751</c:v>
                </c:pt>
                <c:pt idx="870">
                  <c:v>29.02267441493504</c:v>
                </c:pt>
                <c:pt idx="871">
                  <c:v>29.024771576549071</c:v>
                </c:pt>
                <c:pt idx="872">
                  <c:v>29.026843212423433</c:v>
                </c:pt>
                <c:pt idx="873">
                  <c:v>29.028892201126169</c:v>
                </c:pt>
                <c:pt idx="874">
                  <c:v>29.030930947396527</c:v>
                </c:pt>
                <c:pt idx="875">
                  <c:v>29.032928659869107</c:v>
                </c:pt>
                <c:pt idx="876">
                  <c:v>29.034904882792183</c:v>
                </c:pt>
                <c:pt idx="877">
                  <c:v>29.036861678877727</c:v>
                </c:pt>
                <c:pt idx="878">
                  <c:v>29.03879406253342</c:v>
                </c:pt>
                <c:pt idx="879">
                  <c:v>29.040707464284566</c:v>
                </c:pt>
                <c:pt idx="880">
                  <c:v>29.042618059575013</c:v>
                </c:pt>
                <c:pt idx="881">
                  <c:v>29.044495885138396</c:v>
                </c:pt>
                <c:pt idx="882">
                  <c:v>29.04635704457306</c:v>
                </c:pt>
                <c:pt idx="883">
                  <c:v>29.048199070597629</c:v>
                </c:pt>
                <c:pt idx="884">
                  <c:v>29.050022701356198</c:v>
                </c:pt>
                <c:pt idx="885">
                  <c:v>29.051846320488711</c:v>
                </c:pt>
                <c:pt idx="886">
                  <c:v>29.053634269750813</c:v>
                </c:pt>
                <c:pt idx="887">
                  <c:v>29.055406937919898</c:v>
                </c:pt>
                <c:pt idx="888">
                  <c:v>29.057163114918044</c:v>
                </c:pt>
                <c:pt idx="889">
                  <c:v>29.058929495955375</c:v>
                </c:pt>
                <c:pt idx="890">
                  <c:v>29.060620088575046</c:v>
                </c:pt>
                <c:pt idx="891">
                  <c:v>29.062322461907787</c:v>
                </c:pt>
                <c:pt idx="892">
                  <c:v>29.064022307628925</c:v>
                </c:pt>
                <c:pt idx="893">
                  <c:v>29.065690554388844</c:v>
                </c:pt>
                <c:pt idx="894">
                  <c:v>29.06734345569463</c:v>
                </c:pt>
                <c:pt idx="895">
                  <c:v>29.068981365804902</c:v>
                </c:pt>
                <c:pt idx="896">
                  <c:v>29.070618160227909</c:v>
                </c:pt>
                <c:pt idx="897">
                  <c:v>29.072214945148446</c:v>
                </c:pt>
                <c:pt idx="898">
                  <c:v>29.073825700581818</c:v>
                </c:pt>
                <c:pt idx="899">
                  <c:v>29.07540895234099</c:v>
                </c:pt>
                <c:pt idx="900">
                  <c:v>29.07697854723968</c:v>
                </c:pt>
                <c:pt idx="901">
                  <c:v>29.078533495924031</c:v>
                </c:pt>
                <c:pt idx="902">
                  <c:v>29.080074362229507</c:v>
                </c:pt>
                <c:pt idx="903">
                  <c:v>29.057601616087585</c:v>
                </c:pt>
                <c:pt idx="904">
                  <c:v>29.038920647940301</c:v>
                </c:pt>
                <c:pt idx="905">
                  <c:v>29.023034584328759</c:v>
                </c:pt>
                <c:pt idx="906">
                  <c:v>29.009408287762341</c:v>
                </c:pt>
                <c:pt idx="907">
                  <c:v>28.996652119991953</c:v>
                </c:pt>
                <c:pt idx="908">
                  <c:v>28.985635339957771</c:v>
                </c:pt>
                <c:pt idx="909">
                  <c:v>28.975557923846928</c:v>
                </c:pt>
                <c:pt idx="910">
                  <c:v>28.966165162532992</c:v>
                </c:pt>
                <c:pt idx="911">
                  <c:v>28.957485609690561</c:v>
                </c:pt>
                <c:pt idx="912">
                  <c:v>28.949331436693964</c:v>
                </c:pt>
                <c:pt idx="913">
                  <c:v>28.941619165176451</c:v>
                </c:pt>
                <c:pt idx="914">
                  <c:v>28.934219939200482</c:v>
                </c:pt>
                <c:pt idx="915">
                  <c:v>28.927205466160462</c:v>
                </c:pt>
                <c:pt idx="916">
                  <c:v>28.920461742915439</c:v>
                </c:pt>
                <c:pt idx="917">
                  <c:v>28.913952187839229</c:v>
                </c:pt>
                <c:pt idx="918">
                  <c:v>28.907641598373999</c:v>
                </c:pt>
                <c:pt idx="919">
                  <c:v>28.901505260395961</c:v>
                </c:pt>
                <c:pt idx="920">
                  <c:v>28.895520755140293</c:v>
                </c:pt>
                <c:pt idx="921">
                  <c:v>28.889620534188992</c:v>
                </c:pt>
                <c:pt idx="922">
                  <c:v>28.883887337490034</c:v>
                </c:pt>
                <c:pt idx="923">
                  <c:v>28.878258070538642</c:v>
                </c:pt>
                <c:pt idx="924">
                  <c:v>28.872718911633502</c:v>
                </c:pt>
                <c:pt idx="925">
                  <c:v>28.867260968611262</c:v>
                </c:pt>
                <c:pt idx="926">
                  <c:v>28.861831807174749</c:v>
                </c:pt>
                <c:pt idx="927">
                  <c:v>28.856512578232437</c:v>
                </c:pt>
                <c:pt idx="928">
                  <c:v>28.851252849295275</c:v>
                </c:pt>
                <c:pt idx="929">
                  <c:v>28.846046973234554</c:v>
                </c:pt>
                <c:pt idx="930">
                  <c:v>28.840890142954283</c:v>
                </c:pt>
                <c:pt idx="931">
                  <c:v>28.835732920218305</c:v>
                </c:pt>
                <c:pt idx="932">
                  <c:v>28.830660528996777</c:v>
                </c:pt>
                <c:pt idx="933">
                  <c:v>28.825620023769442</c:v>
                </c:pt>
                <c:pt idx="934">
                  <c:v>28.820609835848693</c:v>
                </c:pt>
                <c:pt idx="935">
                  <c:v>28.815628410716663</c:v>
                </c:pt>
                <c:pt idx="936">
                  <c:v>28.810672922634396</c:v>
                </c:pt>
                <c:pt idx="937">
                  <c:v>28.805740586373307</c:v>
                </c:pt>
                <c:pt idx="938">
                  <c:v>28.80079270284061</c:v>
                </c:pt>
                <c:pt idx="939">
                  <c:v>28.795912616301706</c:v>
                </c:pt>
                <c:pt idx="940">
                  <c:v>28.791053186971212</c:v>
                </c:pt>
                <c:pt idx="941">
                  <c:v>28.786215423534433</c:v>
                </c:pt>
                <c:pt idx="942">
                  <c:v>28.78139805490337</c:v>
                </c:pt>
                <c:pt idx="943">
                  <c:v>28.776598893230503</c:v>
                </c:pt>
                <c:pt idx="944">
                  <c:v>28.7717761811587</c:v>
                </c:pt>
                <c:pt idx="945">
                  <c:v>28.767012151987871</c:v>
                </c:pt>
                <c:pt idx="946">
                  <c:v>28.762264558858025</c:v>
                </c:pt>
                <c:pt idx="947">
                  <c:v>28.75753555395006</c:v>
                </c:pt>
                <c:pt idx="948">
                  <c:v>28.752821415413379</c:v>
                </c:pt>
                <c:pt idx="949">
                  <c:v>28.747811312301877</c:v>
                </c:pt>
                <c:pt idx="950">
                  <c:v>28.743401951395114</c:v>
                </c:pt>
                <c:pt idx="951">
                  <c:v>28.738733230801373</c:v>
                </c:pt>
                <c:pt idx="952">
                  <c:v>28.734079834857045</c:v>
                </c:pt>
                <c:pt idx="953">
                  <c:v>28.729439599896544</c:v>
                </c:pt>
                <c:pt idx="954">
                  <c:v>28.724810700604134</c:v>
                </c:pt>
                <c:pt idx="955">
                  <c:v>28.720192897539338</c:v>
                </c:pt>
                <c:pt idx="956">
                  <c:v>28.715547494443101</c:v>
                </c:pt>
                <c:pt idx="957">
                  <c:v>28.710951022873196</c:v>
                </c:pt>
                <c:pt idx="958">
                  <c:v>28.706363301453759</c:v>
                </c:pt>
                <c:pt idx="959">
                  <c:v>28.701785546473612</c:v>
                </c:pt>
                <c:pt idx="960">
                  <c:v>28.697217313245343</c:v>
                </c:pt>
                <c:pt idx="961">
                  <c:v>28.692658182720582</c:v>
                </c:pt>
                <c:pt idx="962">
                  <c:v>28.688071193386214</c:v>
                </c:pt>
                <c:pt idx="963">
                  <c:v>28.683530253477223</c:v>
                </c:pt>
                <c:pt idx="964">
                  <c:v>28.678997082362798</c:v>
                </c:pt>
                <c:pt idx="965">
                  <c:v>28.674471348120388</c:v>
                </c:pt>
                <c:pt idx="966">
                  <c:v>28.669951361241235</c:v>
                </c:pt>
                <c:pt idx="967">
                  <c:v>28.665399398213101</c:v>
                </c:pt>
                <c:pt idx="968">
                  <c:v>28.660890571897212</c:v>
                </c:pt>
                <c:pt idx="969">
                  <c:v>28.656384011261231</c:v>
                </c:pt>
                <c:pt idx="970">
                  <c:v>28.651842469541904</c:v>
                </c:pt>
                <c:pt idx="971">
                  <c:v>28.647378664509361</c:v>
                </c:pt>
                <c:pt idx="972">
                  <c:v>28.64287733768322</c:v>
                </c:pt>
                <c:pt idx="973">
                  <c:v>28.638341614616859</c:v>
                </c:pt>
                <c:pt idx="974">
                  <c:v>28.633847608120821</c:v>
                </c:pt>
                <c:pt idx="975">
                  <c:v>28.629355991407298</c:v>
                </c:pt>
                <c:pt idx="976">
                  <c:v>28.624863614418665</c:v>
                </c:pt>
                <c:pt idx="977">
                  <c:v>28.620369479990384</c:v>
                </c:pt>
                <c:pt idx="978">
                  <c:v>28.615875356552209</c:v>
                </c:pt>
                <c:pt idx="979">
                  <c:v>28.611345156896451</c:v>
                </c:pt>
                <c:pt idx="980">
                  <c:v>28.606850767648513</c:v>
                </c:pt>
                <c:pt idx="981">
                  <c:v>28.602354705422592</c:v>
                </c:pt>
                <c:pt idx="982">
                  <c:v>28.59785577954769</c:v>
                </c:pt>
                <c:pt idx="983">
                  <c:v>28.593354293761962</c:v>
                </c:pt>
                <c:pt idx="984">
                  <c:v>28.588851769738788</c:v>
                </c:pt>
                <c:pt idx="985">
                  <c:v>28.584310523805929</c:v>
                </c:pt>
                <c:pt idx="986">
                  <c:v>28.579802440484812</c:v>
                </c:pt>
                <c:pt idx="987">
                  <c:v>28.575290424892316</c:v>
                </c:pt>
                <c:pt idx="988">
                  <c:v>28.57077605274857</c:v>
                </c:pt>
                <c:pt idx="989">
                  <c:v>28.566260561979465</c:v>
                </c:pt>
                <c:pt idx="990">
                  <c:v>28.561741955817794</c:v>
                </c:pt>
                <c:pt idx="991">
                  <c:v>28.557181202474595</c:v>
                </c:pt>
                <c:pt idx="992">
                  <c:v>28.552653853271984</c:v>
                </c:pt>
                <c:pt idx="993">
                  <c:v>28.54812506332313</c:v>
                </c:pt>
                <c:pt idx="994">
                  <c:v>28.54359439189523</c:v>
                </c:pt>
                <c:pt idx="995">
                  <c:v>28.539060145870199</c:v>
                </c:pt>
                <c:pt idx="996">
                  <c:v>28.534484462576582</c:v>
                </c:pt>
                <c:pt idx="997">
                  <c:v>28.529941501581749</c:v>
                </c:pt>
                <c:pt idx="998">
                  <c:v>28.52539633740615</c:v>
                </c:pt>
                <c:pt idx="999">
                  <c:v>28.520807926600998</c:v>
                </c:pt>
                <c:pt idx="1000">
                  <c:v>28.516292874331288</c:v>
                </c:pt>
                <c:pt idx="1001">
                  <c:v>28.511700392827663</c:v>
                </c:pt>
                <c:pt idx="1002">
                  <c:v>28.507146450837883</c:v>
                </c:pt>
                <c:pt idx="1003">
                  <c:v>28.502592172176847</c:v>
                </c:pt>
                <c:pt idx="1004">
                  <c:v>28.498036856439985</c:v>
                </c:pt>
                <c:pt idx="1005">
                  <c:v>28.493481293821922</c:v>
                </c:pt>
                <c:pt idx="1006">
                  <c:v>28.488926131781518</c:v>
                </c:pt>
                <c:pt idx="1007">
                  <c:v>28.48436921701148</c:v>
                </c:pt>
                <c:pt idx="1008">
                  <c:v>28.479770490954518</c:v>
                </c:pt>
                <c:pt idx="1009">
                  <c:v>28.475204501677752</c:v>
                </c:pt>
                <c:pt idx="1010">
                  <c:v>28.470636112947087</c:v>
                </c:pt>
                <c:pt idx="1011">
                  <c:v>28.466063518432438</c:v>
                </c:pt>
                <c:pt idx="1012">
                  <c:v>28.461487936371476</c:v>
                </c:pt>
                <c:pt idx="1013">
                  <c:v>28.45683129620955</c:v>
                </c:pt>
                <c:pt idx="1014">
                  <c:v>28.452247490293317</c:v>
                </c:pt>
                <c:pt idx="1015">
                  <c:v>28.447625762676708</c:v>
                </c:pt>
                <c:pt idx="1016">
                  <c:v>28.443041498989629</c:v>
                </c:pt>
                <c:pt idx="1017">
                  <c:v>28.438457109392051</c:v>
                </c:pt>
                <c:pt idx="1018">
                  <c:v>28.433832188618414</c:v>
                </c:pt>
                <c:pt idx="1019">
                  <c:v>28.429244102190466</c:v>
                </c:pt>
              </c:numCache>
            </c:numRef>
          </c:yVal>
        </c:ser>
        <c:axId val="82402688"/>
        <c:axId val="82404480"/>
      </c:scatterChart>
      <c:valAx>
        <c:axId val="82402688"/>
        <c:scaling>
          <c:orientation val="minMax"/>
        </c:scaling>
        <c:axPos val="b"/>
        <c:majorGridlines/>
        <c:numFmt formatCode="dd/mm/yyyy\ h:mm" sourceLinked="1"/>
        <c:tickLblPos val="nextTo"/>
        <c:txPr>
          <a:bodyPr rot="-1260000"/>
          <a:lstStyle/>
          <a:p>
            <a:pPr>
              <a:defRPr/>
            </a:pPr>
            <a:endParaRPr lang="cs-CZ"/>
          </a:p>
        </c:txPr>
        <c:crossAx val="82404480"/>
        <c:crosses val="autoZero"/>
        <c:crossBetween val="midCat"/>
        <c:majorUnit val="4.166700000000001E-2"/>
      </c:valAx>
      <c:valAx>
        <c:axId val="82404480"/>
        <c:scaling>
          <c:orientation val="minMax"/>
        </c:scaling>
        <c:axPos val="l"/>
        <c:majorGridlines/>
        <c:numFmt formatCode="General" sourceLinked="1"/>
        <c:tickLblPos val="nextTo"/>
        <c:crossAx val="82402688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'180808podkr'!$A$20:$A$175</c:f>
              <c:numCache>
                <c:formatCode>dd/mm/yyyy\ h:mm</c:formatCode>
                <c:ptCount val="156"/>
                <c:pt idx="0">
                  <c:v>43323.431550925925</c:v>
                </c:pt>
                <c:pt idx="1">
                  <c:v>43323.432939814818</c:v>
                </c:pt>
                <c:pt idx="2">
                  <c:v>43323.434328703705</c:v>
                </c:pt>
                <c:pt idx="3">
                  <c:v>43323.435729166667</c:v>
                </c:pt>
                <c:pt idx="4">
                  <c:v>43323.437118055554</c:v>
                </c:pt>
                <c:pt idx="5">
                  <c:v>43323.438506944447</c:v>
                </c:pt>
                <c:pt idx="6">
                  <c:v>43323.439895833333</c:v>
                </c:pt>
                <c:pt idx="7">
                  <c:v>43323.441284722219</c:v>
                </c:pt>
                <c:pt idx="8">
                  <c:v>43323.442673611113</c:v>
                </c:pt>
                <c:pt idx="9">
                  <c:v>43323.444074074076</c:v>
                </c:pt>
                <c:pt idx="10">
                  <c:v>43323.445462962962</c:v>
                </c:pt>
                <c:pt idx="11">
                  <c:v>43323.446851851855</c:v>
                </c:pt>
                <c:pt idx="12">
                  <c:v>43323.448240740741</c:v>
                </c:pt>
                <c:pt idx="13">
                  <c:v>43323.449629629627</c:v>
                </c:pt>
                <c:pt idx="14">
                  <c:v>43323.451018518521</c:v>
                </c:pt>
                <c:pt idx="15">
                  <c:v>43323.452418981484</c:v>
                </c:pt>
                <c:pt idx="16">
                  <c:v>43323.45380787037</c:v>
                </c:pt>
                <c:pt idx="17">
                  <c:v>43323.455196759256</c:v>
                </c:pt>
                <c:pt idx="18">
                  <c:v>43323.456585648149</c:v>
                </c:pt>
                <c:pt idx="19">
                  <c:v>43323.457974537036</c:v>
                </c:pt>
                <c:pt idx="20">
                  <c:v>43323.459363425929</c:v>
                </c:pt>
                <c:pt idx="21">
                  <c:v>43323.460763888892</c:v>
                </c:pt>
                <c:pt idx="22">
                  <c:v>43323.462152777778</c:v>
                </c:pt>
                <c:pt idx="23">
                  <c:v>43323.463541666664</c:v>
                </c:pt>
                <c:pt idx="24">
                  <c:v>43323.464930555558</c:v>
                </c:pt>
                <c:pt idx="25">
                  <c:v>43323.46634259259</c:v>
                </c:pt>
                <c:pt idx="26">
                  <c:v>43323.467719907407</c:v>
                </c:pt>
                <c:pt idx="27">
                  <c:v>43323.469108796293</c:v>
                </c:pt>
                <c:pt idx="28">
                  <c:v>43323.470497685186</c:v>
                </c:pt>
                <c:pt idx="29">
                  <c:v>43323.471886574072</c:v>
                </c:pt>
                <c:pt idx="30">
                  <c:v>43323.473275462966</c:v>
                </c:pt>
                <c:pt idx="31">
                  <c:v>43323.474664351852</c:v>
                </c:pt>
                <c:pt idx="32">
                  <c:v>43323.476064814815</c:v>
                </c:pt>
                <c:pt idx="33">
                  <c:v>43323.477453703701</c:v>
                </c:pt>
                <c:pt idx="34">
                  <c:v>43323.478842592594</c:v>
                </c:pt>
                <c:pt idx="35">
                  <c:v>43323.480231481481</c:v>
                </c:pt>
                <c:pt idx="36">
                  <c:v>43323.481620370374</c:v>
                </c:pt>
                <c:pt idx="37">
                  <c:v>43323.48300925926</c:v>
                </c:pt>
                <c:pt idx="38">
                  <c:v>43323.484409722223</c:v>
                </c:pt>
                <c:pt idx="39">
                  <c:v>43323.485798611109</c:v>
                </c:pt>
                <c:pt idx="40">
                  <c:v>43323.487187500003</c:v>
                </c:pt>
                <c:pt idx="41">
                  <c:v>43323.488576388889</c:v>
                </c:pt>
                <c:pt idx="42">
                  <c:v>43323.489965277775</c:v>
                </c:pt>
                <c:pt idx="43">
                  <c:v>43323.491354166668</c:v>
                </c:pt>
                <c:pt idx="44">
                  <c:v>43323.492754629631</c:v>
                </c:pt>
                <c:pt idx="45">
                  <c:v>43323.494143518517</c:v>
                </c:pt>
                <c:pt idx="46">
                  <c:v>43323.495532407411</c:v>
                </c:pt>
                <c:pt idx="47">
                  <c:v>43323.496921296297</c:v>
                </c:pt>
                <c:pt idx="48">
                  <c:v>43323.498310185183</c:v>
                </c:pt>
                <c:pt idx="49">
                  <c:v>43323.499699074076</c:v>
                </c:pt>
                <c:pt idx="50">
                  <c:v>43323.501099537039</c:v>
                </c:pt>
                <c:pt idx="51">
                  <c:v>43323.502488425926</c:v>
                </c:pt>
                <c:pt idx="52">
                  <c:v>43323.503877314812</c:v>
                </c:pt>
                <c:pt idx="53">
                  <c:v>43323.505266203705</c:v>
                </c:pt>
                <c:pt idx="54">
                  <c:v>43323.506655092591</c:v>
                </c:pt>
                <c:pt idx="55">
                  <c:v>43323.508043981485</c:v>
                </c:pt>
                <c:pt idx="56">
                  <c:v>43323.509444444448</c:v>
                </c:pt>
                <c:pt idx="57">
                  <c:v>43323.510833333334</c:v>
                </c:pt>
                <c:pt idx="58">
                  <c:v>43323.51222222222</c:v>
                </c:pt>
                <c:pt idx="59">
                  <c:v>43323.513611111113</c:v>
                </c:pt>
                <c:pt idx="60">
                  <c:v>43323.514999999999</c:v>
                </c:pt>
                <c:pt idx="61">
                  <c:v>43323.516388888886</c:v>
                </c:pt>
                <c:pt idx="62">
                  <c:v>43323.517789351848</c:v>
                </c:pt>
                <c:pt idx="63">
                  <c:v>43323.519178240742</c:v>
                </c:pt>
                <c:pt idx="64">
                  <c:v>43323.520567129628</c:v>
                </c:pt>
                <c:pt idx="65">
                  <c:v>43323.521956018521</c:v>
                </c:pt>
                <c:pt idx="66">
                  <c:v>43323.523344907408</c:v>
                </c:pt>
                <c:pt idx="67">
                  <c:v>43323.524733796294</c:v>
                </c:pt>
                <c:pt idx="68">
                  <c:v>43323.526134259257</c:v>
                </c:pt>
                <c:pt idx="69">
                  <c:v>43323.52752314815</c:v>
                </c:pt>
                <c:pt idx="70">
                  <c:v>43323.528912037036</c:v>
                </c:pt>
                <c:pt idx="71">
                  <c:v>43323.530300925922</c:v>
                </c:pt>
                <c:pt idx="72">
                  <c:v>43323.531689814816</c:v>
                </c:pt>
                <c:pt idx="73">
                  <c:v>43323.533078703702</c:v>
                </c:pt>
                <c:pt idx="74">
                  <c:v>43323.534479166665</c:v>
                </c:pt>
                <c:pt idx="75">
                  <c:v>43323.535868055558</c:v>
                </c:pt>
                <c:pt idx="76">
                  <c:v>43323.537256944444</c:v>
                </c:pt>
                <c:pt idx="77">
                  <c:v>43323.538645833331</c:v>
                </c:pt>
                <c:pt idx="78">
                  <c:v>43323.540034722224</c:v>
                </c:pt>
                <c:pt idx="79">
                  <c:v>43323.541435185187</c:v>
                </c:pt>
                <c:pt idx="80">
                  <c:v>43323.542824074073</c:v>
                </c:pt>
                <c:pt idx="81">
                  <c:v>43323.544212962966</c:v>
                </c:pt>
                <c:pt idx="82">
                  <c:v>43323.545601851853</c:v>
                </c:pt>
                <c:pt idx="83">
                  <c:v>43323.546990740739</c:v>
                </c:pt>
                <c:pt idx="84">
                  <c:v>43323.548379629632</c:v>
                </c:pt>
                <c:pt idx="85">
                  <c:v>43323.549768518518</c:v>
                </c:pt>
                <c:pt idx="86">
                  <c:v>43323.551168981481</c:v>
                </c:pt>
                <c:pt idx="87">
                  <c:v>43323.552557870367</c:v>
                </c:pt>
                <c:pt idx="88">
                  <c:v>43323.553946759261</c:v>
                </c:pt>
                <c:pt idx="89">
                  <c:v>43323.555335648147</c:v>
                </c:pt>
                <c:pt idx="90">
                  <c:v>43323.55672453704</c:v>
                </c:pt>
                <c:pt idx="91">
                  <c:v>43323.558125000003</c:v>
                </c:pt>
                <c:pt idx="92">
                  <c:v>43323.559513888889</c:v>
                </c:pt>
                <c:pt idx="93">
                  <c:v>43323.560902777775</c:v>
                </c:pt>
                <c:pt idx="94">
                  <c:v>43323.562291666669</c:v>
                </c:pt>
                <c:pt idx="95">
                  <c:v>43323.563680555555</c:v>
                </c:pt>
                <c:pt idx="96">
                  <c:v>43323.565069444441</c:v>
                </c:pt>
                <c:pt idx="97">
                  <c:v>43323.566469907404</c:v>
                </c:pt>
                <c:pt idx="98">
                  <c:v>43323.567858796298</c:v>
                </c:pt>
                <c:pt idx="99">
                  <c:v>43323.569247685184</c:v>
                </c:pt>
                <c:pt idx="100">
                  <c:v>43323.570636574077</c:v>
                </c:pt>
                <c:pt idx="101">
                  <c:v>43323.572025462963</c:v>
                </c:pt>
                <c:pt idx="102">
                  <c:v>43323.573414351849</c:v>
                </c:pt>
                <c:pt idx="103">
                  <c:v>43323.574814814812</c:v>
                </c:pt>
                <c:pt idx="104">
                  <c:v>43323.576203703706</c:v>
                </c:pt>
                <c:pt idx="105">
                  <c:v>43323.577592592592</c:v>
                </c:pt>
                <c:pt idx="106">
                  <c:v>43323.578981481478</c:v>
                </c:pt>
                <c:pt idx="107">
                  <c:v>43323.580370370371</c:v>
                </c:pt>
                <c:pt idx="108">
                  <c:v>43323.581770833334</c:v>
                </c:pt>
                <c:pt idx="109">
                  <c:v>43323.58315972222</c:v>
                </c:pt>
                <c:pt idx="110">
                  <c:v>43323.584548611114</c:v>
                </c:pt>
                <c:pt idx="111">
                  <c:v>43323.5859375</c:v>
                </c:pt>
                <c:pt idx="112">
                  <c:v>43323.587326388886</c:v>
                </c:pt>
                <c:pt idx="113">
                  <c:v>43323.58871527778</c:v>
                </c:pt>
                <c:pt idx="114">
                  <c:v>43323.590115740742</c:v>
                </c:pt>
                <c:pt idx="115">
                  <c:v>43323.591504629629</c:v>
                </c:pt>
                <c:pt idx="116">
                  <c:v>43323.592893518522</c:v>
                </c:pt>
                <c:pt idx="117">
                  <c:v>43323.594282407408</c:v>
                </c:pt>
                <c:pt idx="118">
                  <c:v>43323.595671296294</c:v>
                </c:pt>
                <c:pt idx="119">
                  <c:v>43323.597060185188</c:v>
                </c:pt>
                <c:pt idx="120">
                  <c:v>43323.598460648151</c:v>
                </c:pt>
                <c:pt idx="121">
                  <c:v>43323.599849537037</c:v>
                </c:pt>
                <c:pt idx="122">
                  <c:v>43323.601238425923</c:v>
                </c:pt>
                <c:pt idx="123">
                  <c:v>43323.602627314816</c:v>
                </c:pt>
                <c:pt idx="124">
                  <c:v>43323.604016203702</c:v>
                </c:pt>
                <c:pt idx="125">
                  <c:v>43323.605405092596</c:v>
                </c:pt>
                <c:pt idx="126">
                  <c:v>43323.606805555559</c:v>
                </c:pt>
                <c:pt idx="127">
                  <c:v>43323.608194444445</c:v>
                </c:pt>
                <c:pt idx="128">
                  <c:v>43323.609583333331</c:v>
                </c:pt>
                <c:pt idx="129">
                  <c:v>43323.610972222225</c:v>
                </c:pt>
                <c:pt idx="130">
                  <c:v>43323.612361111111</c:v>
                </c:pt>
                <c:pt idx="131">
                  <c:v>43323.613749999997</c:v>
                </c:pt>
                <c:pt idx="132">
                  <c:v>43323.61515046296</c:v>
                </c:pt>
                <c:pt idx="133">
                  <c:v>43323.616539351853</c:v>
                </c:pt>
                <c:pt idx="134">
                  <c:v>43323.617928240739</c:v>
                </c:pt>
                <c:pt idx="135">
                  <c:v>43323.619317129633</c:v>
                </c:pt>
                <c:pt idx="136">
                  <c:v>43323.620706018519</c:v>
                </c:pt>
                <c:pt idx="137">
                  <c:v>43323.622106481482</c:v>
                </c:pt>
                <c:pt idx="138">
                  <c:v>43323.623495370368</c:v>
                </c:pt>
                <c:pt idx="139">
                  <c:v>43323.624884259261</c:v>
                </c:pt>
                <c:pt idx="140">
                  <c:v>43323.626273148147</c:v>
                </c:pt>
                <c:pt idx="141">
                  <c:v>43323.627662037034</c:v>
                </c:pt>
                <c:pt idx="142">
                  <c:v>43323.629062499997</c:v>
                </c:pt>
                <c:pt idx="143">
                  <c:v>43323.630462962959</c:v>
                </c:pt>
                <c:pt idx="144">
                  <c:v>43323.631851851853</c:v>
                </c:pt>
                <c:pt idx="145">
                  <c:v>43323.633240740739</c:v>
                </c:pt>
                <c:pt idx="146">
                  <c:v>43323.634629629632</c:v>
                </c:pt>
                <c:pt idx="147">
                  <c:v>43323.636018518519</c:v>
                </c:pt>
                <c:pt idx="148">
                  <c:v>43323.637407407405</c:v>
                </c:pt>
                <c:pt idx="149">
                  <c:v>43323.638807870368</c:v>
                </c:pt>
                <c:pt idx="150">
                  <c:v>43323.640196759261</c:v>
                </c:pt>
                <c:pt idx="151">
                  <c:v>43323.641585648147</c:v>
                </c:pt>
                <c:pt idx="152">
                  <c:v>43323.642974537041</c:v>
                </c:pt>
                <c:pt idx="153">
                  <c:v>43323.644363425927</c:v>
                </c:pt>
                <c:pt idx="154">
                  <c:v>43323.645752314813</c:v>
                </c:pt>
                <c:pt idx="155">
                  <c:v>43323.647152777776</c:v>
                </c:pt>
              </c:numCache>
            </c:numRef>
          </c:xVal>
          <c:yVal>
            <c:numRef>
              <c:f>'180808podkr'!$K$20:$K$175</c:f>
              <c:numCache>
                <c:formatCode>General</c:formatCode>
                <c:ptCount val="156"/>
                <c:pt idx="0">
                  <c:v>29.5</c:v>
                </c:pt>
                <c:pt idx="1">
                  <c:v>29.5</c:v>
                </c:pt>
                <c:pt idx="2">
                  <c:v>29.5</c:v>
                </c:pt>
                <c:pt idx="3">
                  <c:v>29.5</c:v>
                </c:pt>
                <c:pt idx="4">
                  <c:v>29.5</c:v>
                </c:pt>
                <c:pt idx="5">
                  <c:v>29.5</c:v>
                </c:pt>
                <c:pt idx="6">
                  <c:v>29.5</c:v>
                </c:pt>
                <c:pt idx="7">
                  <c:v>29.5</c:v>
                </c:pt>
                <c:pt idx="8">
                  <c:v>29.5</c:v>
                </c:pt>
                <c:pt idx="9">
                  <c:v>29.6</c:v>
                </c:pt>
                <c:pt idx="10">
                  <c:v>29.6</c:v>
                </c:pt>
                <c:pt idx="11">
                  <c:v>29.6</c:v>
                </c:pt>
                <c:pt idx="12">
                  <c:v>29.6</c:v>
                </c:pt>
                <c:pt idx="13">
                  <c:v>29.6</c:v>
                </c:pt>
                <c:pt idx="14">
                  <c:v>29.6</c:v>
                </c:pt>
                <c:pt idx="15">
                  <c:v>29.6</c:v>
                </c:pt>
                <c:pt idx="16">
                  <c:v>29.6</c:v>
                </c:pt>
                <c:pt idx="17">
                  <c:v>29.6</c:v>
                </c:pt>
                <c:pt idx="18">
                  <c:v>29.6</c:v>
                </c:pt>
                <c:pt idx="19">
                  <c:v>29.6</c:v>
                </c:pt>
                <c:pt idx="20">
                  <c:v>29.6</c:v>
                </c:pt>
                <c:pt idx="21">
                  <c:v>29.6</c:v>
                </c:pt>
                <c:pt idx="22">
                  <c:v>29.7</c:v>
                </c:pt>
                <c:pt idx="23">
                  <c:v>29.7</c:v>
                </c:pt>
                <c:pt idx="24">
                  <c:v>29.7</c:v>
                </c:pt>
                <c:pt idx="25">
                  <c:v>29.7</c:v>
                </c:pt>
                <c:pt idx="26">
                  <c:v>29.7</c:v>
                </c:pt>
                <c:pt idx="27">
                  <c:v>29.7</c:v>
                </c:pt>
                <c:pt idx="28">
                  <c:v>29.7</c:v>
                </c:pt>
                <c:pt idx="29">
                  <c:v>29.7</c:v>
                </c:pt>
                <c:pt idx="30">
                  <c:v>29.7</c:v>
                </c:pt>
                <c:pt idx="31">
                  <c:v>29.7</c:v>
                </c:pt>
                <c:pt idx="32">
                  <c:v>29.7</c:v>
                </c:pt>
                <c:pt idx="33">
                  <c:v>29.7</c:v>
                </c:pt>
                <c:pt idx="34">
                  <c:v>29.7</c:v>
                </c:pt>
                <c:pt idx="35">
                  <c:v>29.6</c:v>
                </c:pt>
                <c:pt idx="36">
                  <c:v>29.6</c:v>
                </c:pt>
                <c:pt idx="37">
                  <c:v>29.7</c:v>
                </c:pt>
                <c:pt idx="38">
                  <c:v>29.7</c:v>
                </c:pt>
                <c:pt idx="39">
                  <c:v>29.7</c:v>
                </c:pt>
                <c:pt idx="40">
                  <c:v>29.7</c:v>
                </c:pt>
                <c:pt idx="41">
                  <c:v>29.7</c:v>
                </c:pt>
                <c:pt idx="42">
                  <c:v>29.7</c:v>
                </c:pt>
                <c:pt idx="43">
                  <c:v>29.6</c:v>
                </c:pt>
                <c:pt idx="44">
                  <c:v>29.6</c:v>
                </c:pt>
                <c:pt idx="45">
                  <c:v>29.6</c:v>
                </c:pt>
                <c:pt idx="46">
                  <c:v>29.7</c:v>
                </c:pt>
                <c:pt idx="47">
                  <c:v>29.6</c:v>
                </c:pt>
                <c:pt idx="48">
                  <c:v>29.6</c:v>
                </c:pt>
                <c:pt idx="49">
                  <c:v>29.6</c:v>
                </c:pt>
                <c:pt idx="50">
                  <c:v>29.6</c:v>
                </c:pt>
                <c:pt idx="51">
                  <c:v>29.6</c:v>
                </c:pt>
                <c:pt idx="52">
                  <c:v>29.7</c:v>
                </c:pt>
                <c:pt idx="53">
                  <c:v>29.6</c:v>
                </c:pt>
                <c:pt idx="54">
                  <c:v>29.7</c:v>
                </c:pt>
                <c:pt idx="55">
                  <c:v>29.7</c:v>
                </c:pt>
                <c:pt idx="56">
                  <c:v>29.7</c:v>
                </c:pt>
                <c:pt idx="57">
                  <c:v>29.7</c:v>
                </c:pt>
                <c:pt idx="58">
                  <c:v>29.7</c:v>
                </c:pt>
                <c:pt idx="59">
                  <c:v>29.7</c:v>
                </c:pt>
                <c:pt idx="60">
                  <c:v>29.7</c:v>
                </c:pt>
                <c:pt idx="61">
                  <c:v>29.7</c:v>
                </c:pt>
                <c:pt idx="62">
                  <c:v>29.7</c:v>
                </c:pt>
                <c:pt idx="63">
                  <c:v>29.7</c:v>
                </c:pt>
                <c:pt idx="64">
                  <c:v>29.7</c:v>
                </c:pt>
                <c:pt idx="65">
                  <c:v>29.7</c:v>
                </c:pt>
                <c:pt idx="66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29.6</c:v>
                </c:pt>
                <c:pt idx="76">
                  <c:v>29.6</c:v>
                </c:pt>
                <c:pt idx="77">
                  <c:v>29.6</c:v>
                </c:pt>
                <c:pt idx="78">
                  <c:v>29.6</c:v>
                </c:pt>
                <c:pt idx="79">
                  <c:v>29.6</c:v>
                </c:pt>
                <c:pt idx="80">
                  <c:v>29.6</c:v>
                </c:pt>
                <c:pt idx="81">
                  <c:v>29.6</c:v>
                </c:pt>
                <c:pt idx="82">
                  <c:v>29.6</c:v>
                </c:pt>
                <c:pt idx="83">
                  <c:v>29.6</c:v>
                </c:pt>
                <c:pt idx="84">
                  <c:v>29.6</c:v>
                </c:pt>
                <c:pt idx="85">
                  <c:v>29.6</c:v>
                </c:pt>
                <c:pt idx="86">
                  <c:v>29.6</c:v>
                </c:pt>
                <c:pt idx="87">
                  <c:v>29.6</c:v>
                </c:pt>
                <c:pt idx="88">
                  <c:v>29.6</c:v>
                </c:pt>
                <c:pt idx="89">
                  <c:v>29.5</c:v>
                </c:pt>
                <c:pt idx="90">
                  <c:v>29.3</c:v>
                </c:pt>
                <c:pt idx="91">
                  <c:v>29.2</c:v>
                </c:pt>
                <c:pt idx="92">
                  <c:v>29.1</c:v>
                </c:pt>
                <c:pt idx="93">
                  <c:v>29</c:v>
                </c:pt>
                <c:pt idx="94">
                  <c:v>28.9</c:v>
                </c:pt>
                <c:pt idx="95">
                  <c:v>29</c:v>
                </c:pt>
                <c:pt idx="96">
                  <c:v>28.8</c:v>
                </c:pt>
                <c:pt idx="97">
                  <c:v>28.8</c:v>
                </c:pt>
                <c:pt idx="98">
                  <c:v>28.7</c:v>
                </c:pt>
                <c:pt idx="99">
                  <c:v>28.6</c:v>
                </c:pt>
                <c:pt idx="100">
                  <c:v>28.6</c:v>
                </c:pt>
                <c:pt idx="101">
                  <c:v>28.6</c:v>
                </c:pt>
                <c:pt idx="102">
                  <c:v>28.5</c:v>
                </c:pt>
                <c:pt idx="103">
                  <c:v>28.5</c:v>
                </c:pt>
                <c:pt idx="104">
                  <c:v>28.5</c:v>
                </c:pt>
                <c:pt idx="105">
                  <c:v>28.4</c:v>
                </c:pt>
                <c:pt idx="106">
                  <c:v>28.3</c:v>
                </c:pt>
                <c:pt idx="107">
                  <c:v>28.3</c:v>
                </c:pt>
                <c:pt idx="108">
                  <c:v>28.2</c:v>
                </c:pt>
                <c:pt idx="109">
                  <c:v>28.2</c:v>
                </c:pt>
                <c:pt idx="110">
                  <c:v>28.1</c:v>
                </c:pt>
                <c:pt idx="111">
                  <c:v>28.1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27.9</c:v>
                </c:pt>
                <c:pt idx="116">
                  <c:v>27.8</c:v>
                </c:pt>
                <c:pt idx="117">
                  <c:v>27.8</c:v>
                </c:pt>
                <c:pt idx="118">
                  <c:v>27.8</c:v>
                </c:pt>
                <c:pt idx="119">
                  <c:v>27.7</c:v>
                </c:pt>
                <c:pt idx="120">
                  <c:v>27.7</c:v>
                </c:pt>
                <c:pt idx="121">
                  <c:v>27.6</c:v>
                </c:pt>
                <c:pt idx="122">
                  <c:v>27.6</c:v>
                </c:pt>
                <c:pt idx="123">
                  <c:v>27.6</c:v>
                </c:pt>
                <c:pt idx="124">
                  <c:v>27.5</c:v>
                </c:pt>
                <c:pt idx="125">
                  <c:v>27.5</c:v>
                </c:pt>
                <c:pt idx="126">
                  <c:v>27.4</c:v>
                </c:pt>
                <c:pt idx="127">
                  <c:v>27.3</c:v>
                </c:pt>
                <c:pt idx="128">
                  <c:v>27.3</c:v>
                </c:pt>
                <c:pt idx="129">
                  <c:v>27.2</c:v>
                </c:pt>
                <c:pt idx="130">
                  <c:v>27.2</c:v>
                </c:pt>
                <c:pt idx="131">
                  <c:v>27.1</c:v>
                </c:pt>
                <c:pt idx="132">
                  <c:v>27.2</c:v>
                </c:pt>
                <c:pt idx="133">
                  <c:v>27.4</c:v>
                </c:pt>
                <c:pt idx="134">
                  <c:v>27.5</c:v>
                </c:pt>
                <c:pt idx="135">
                  <c:v>27.6</c:v>
                </c:pt>
                <c:pt idx="136">
                  <c:v>27.6</c:v>
                </c:pt>
                <c:pt idx="137">
                  <c:v>27.6</c:v>
                </c:pt>
                <c:pt idx="138">
                  <c:v>27.7</c:v>
                </c:pt>
                <c:pt idx="139">
                  <c:v>27.7</c:v>
                </c:pt>
                <c:pt idx="140">
                  <c:v>27.7</c:v>
                </c:pt>
                <c:pt idx="141">
                  <c:v>27.8</c:v>
                </c:pt>
                <c:pt idx="142">
                  <c:v>27.8</c:v>
                </c:pt>
                <c:pt idx="143">
                  <c:v>27.8</c:v>
                </c:pt>
                <c:pt idx="144">
                  <c:v>27.8</c:v>
                </c:pt>
                <c:pt idx="145">
                  <c:v>27.8</c:v>
                </c:pt>
                <c:pt idx="146">
                  <c:v>27.8</c:v>
                </c:pt>
                <c:pt idx="147">
                  <c:v>27.8</c:v>
                </c:pt>
                <c:pt idx="148">
                  <c:v>27.8</c:v>
                </c:pt>
                <c:pt idx="149">
                  <c:v>27.8</c:v>
                </c:pt>
                <c:pt idx="150">
                  <c:v>27.8</c:v>
                </c:pt>
                <c:pt idx="151">
                  <c:v>27.9</c:v>
                </c:pt>
                <c:pt idx="152">
                  <c:v>27.9</c:v>
                </c:pt>
                <c:pt idx="153">
                  <c:v>27.9</c:v>
                </c:pt>
                <c:pt idx="154">
                  <c:v>27.9</c:v>
                </c:pt>
                <c:pt idx="155">
                  <c:v>27.9</c:v>
                </c:pt>
              </c:numCache>
            </c:numRef>
          </c:yVal>
        </c:ser>
        <c:ser>
          <c:idx val="2"/>
          <c:order val="1"/>
          <c:marker>
            <c:symbol val="none"/>
          </c:marker>
          <c:xVal>
            <c:numRef>
              <c:f>'180808podkr'!$A$20:$A$175</c:f>
              <c:numCache>
                <c:formatCode>dd/mm/yyyy\ h:mm</c:formatCode>
                <c:ptCount val="156"/>
                <c:pt idx="0">
                  <c:v>43323.431550925925</c:v>
                </c:pt>
                <c:pt idx="1">
                  <c:v>43323.432939814818</c:v>
                </c:pt>
                <c:pt idx="2">
                  <c:v>43323.434328703705</c:v>
                </c:pt>
                <c:pt idx="3">
                  <c:v>43323.435729166667</c:v>
                </c:pt>
                <c:pt idx="4">
                  <c:v>43323.437118055554</c:v>
                </c:pt>
                <c:pt idx="5">
                  <c:v>43323.438506944447</c:v>
                </c:pt>
                <c:pt idx="6">
                  <c:v>43323.439895833333</c:v>
                </c:pt>
                <c:pt idx="7">
                  <c:v>43323.441284722219</c:v>
                </c:pt>
                <c:pt idx="8">
                  <c:v>43323.442673611113</c:v>
                </c:pt>
                <c:pt idx="9">
                  <c:v>43323.444074074076</c:v>
                </c:pt>
                <c:pt idx="10">
                  <c:v>43323.445462962962</c:v>
                </c:pt>
                <c:pt idx="11">
                  <c:v>43323.446851851855</c:v>
                </c:pt>
                <c:pt idx="12">
                  <c:v>43323.448240740741</c:v>
                </c:pt>
                <c:pt idx="13">
                  <c:v>43323.449629629627</c:v>
                </c:pt>
                <c:pt idx="14">
                  <c:v>43323.451018518521</c:v>
                </c:pt>
                <c:pt idx="15">
                  <c:v>43323.452418981484</c:v>
                </c:pt>
                <c:pt idx="16">
                  <c:v>43323.45380787037</c:v>
                </c:pt>
                <c:pt idx="17">
                  <c:v>43323.455196759256</c:v>
                </c:pt>
                <c:pt idx="18">
                  <c:v>43323.456585648149</c:v>
                </c:pt>
                <c:pt idx="19">
                  <c:v>43323.457974537036</c:v>
                </c:pt>
                <c:pt idx="20">
                  <c:v>43323.459363425929</c:v>
                </c:pt>
                <c:pt idx="21">
                  <c:v>43323.460763888892</c:v>
                </c:pt>
                <c:pt idx="22">
                  <c:v>43323.462152777778</c:v>
                </c:pt>
                <c:pt idx="23">
                  <c:v>43323.463541666664</c:v>
                </c:pt>
                <c:pt idx="24">
                  <c:v>43323.464930555558</c:v>
                </c:pt>
                <c:pt idx="25">
                  <c:v>43323.46634259259</c:v>
                </c:pt>
                <c:pt idx="26">
                  <c:v>43323.467719907407</c:v>
                </c:pt>
                <c:pt idx="27">
                  <c:v>43323.469108796293</c:v>
                </c:pt>
                <c:pt idx="28">
                  <c:v>43323.470497685186</c:v>
                </c:pt>
                <c:pt idx="29">
                  <c:v>43323.471886574072</c:v>
                </c:pt>
                <c:pt idx="30">
                  <c:v>43323.473275462966</c:v>
                </c:pt>
                <c:pt idx="31">
                  <c:v>43323.474664351852</c:v>
                </c:pt>
                <c:pt idx="32">
                  <c:v>43323.476064814815</c:v>
                </c:pt>
                <c:pt idx="33">
                  <c:v>43323.477453703701</c:v>
                </c:pt>
                <c:pt idx="34">
                  <c:v>43323.478842592594</c:v>
                </c:pt>
                <c:pt idx="35">
                  <c:v>43323.480231481481</c:v>
                </c:pt>
                <c:pt idx="36">
                  <c:v>43323.481620370374</c:v>
                </c:pt>
                <c:pt idx="37">
                  <c:v>43323.48300925926</c:v>
                </c:pt>
                <c:pt idx="38">
                  <c:v>43323.484409722223</c:v>
                </c:pt>
                <c:pt idx="39">
                  <c:v>43323.485798611109</c:v>
                </c:pt>
                <c:pt idx="40">
                  <c:v>43323.487187500003</c:v>
                </c:pt>
                <c:pt idx="41">
                  <c:v>43323.488576388889</c:v>
                </c:pt>
                <c:pt idx="42">
                  <c:v>43323.489965277775</c:v>
                </c:pt>
                <c:pt idx="43">
                  <c:v>43323.491354166668</c:v>
                </c:pt>
                <c:pt idx="44">
                  <c:v>43323.492754629631</c:v>
                </c:pt>
                <c:pt idx="45">
                  <c:v>43323.494143518517</c:v>
                </c:pt>
                <c:pt idx="46">
                  <c:v>43323.495532407411</c:v>
                </c:pt>
                <c:pt idx="47">
                  <c:v>43323.496921296297</c:v>
                </c:pt>
                <c:pt idx="48">
                  <c:v>43323.498310185183</c:v>
                </c:pt>
                <c:pt idx="49">
                  <c:v>43323.499699074076</c:v>
                </c:pt>
                <c:pt idx="50">
                  <c:v>43323.501099537039</c:v>
                </c:pt>
                <c:pt idx="51">
                  <c:v>43323.502488425926</c:v>
                </c:pt>
                <c:pt idx="52">
                  <c:v>43323.503877314812</c:v>
                </c:pt>
                <c:pt idx="53">
                  <c:v>43323.505266203705</c:v>
                </c:pt>
                <c:pt idx="54">
                  <c:v>43323.506655092591</c:v>
                </c:pt>
                <c:pt idx="55">
                  <c:v>43323.508043981485</c:v>
                </c:pt>
                <c:pt idx="56">
                  <c:v>43323.509444444448</c:v>
                </c:pt>
                <c:pt idx="57">
                  <c:v>43323.510833333334</c:v>
                </c:pt>
                <c:pt idx="58">
                  <c:v>43323.51222222222</c:v>
                </c:pt>
                <c:pt idx="59">
                  <c:v>43323.513611111113</c:v>
                </c:pt>
                <c:pt idx="60">
                  <c:v>43323.514999999999</c:v>
                </c:pt>
                <c:pt idx="61">
                  <c:v>43323.516388888886</c:v>
                </c:pt>
                <c:pt idx="62">
                  <c:v>43323.517789351848</c:v>
                </c:pt>
                <c:pt idx="63">
                  <c:v>43323.519178240742</c:v>
                </c:pt>
                <c:pt idx="64">
                  <c:v>43323.520567129628</c:v>
                </c:pt>
                <c:pt idx="65">
                  <c:v>43323.521956018521</c:v>
                </c:pt>
                <c:pt idx="66">
                  <c:v>43323.523344907408</c:v>
                </c:pt>
                <c:pt idx="67">
                  <c:v>43323.524733796294</c:v>
                </c:pt>
                <c:pt idx="68">
                  <c:v>43323.526134259257</c:v>
                </c:pt>
                <c:pt idx="69">
                  <c:v>43323.52752314815</c:v>
                </c:pt>
                <c:pt idx="70">
                  <c:v>43323.528912037036</c:v>
                </c:pt>
                <c:pt idx="71">
                  <c:v>43323.530300925922</c:v>
                </c:pt>
                <c:pt idx="72">
                  <c:v>43323.531689814816</c:v>
                </c:pt>
                <c:pt idx="73">
                  <c:v>43323.533078703702</c:v>
                </c:pt>
                <c:pt idx="74">
                  <c:v>43323.534479166665</c:v>
                </c:pt>
                <c:pt idx="75">
                  <c:v>43323.535868055558</c:v>
                </c:pt>
                <c:pt idx="76">
                  <c:v>43323.537256944444</c:v>
                </c:pt>
                <c:pt idx="77">
                  <c:v>43323.538645833331</c:v>
                </c:pt>
                <c:pt idx="78">
                  <c:v>43323.540034722224</c:v>
                </c:pt>
                <c:pt idx="79">
                  <c:v>43323.541435185187</c:v>
                </c:pt>
                <c:pt idx="80">
                  <c:v>43323.542824074073</c:v>
                </c:pt>
                <c:pt idx="81">
                  <c:v>43323.544212962966</c:v>
                </c:pt>
                <c:pt idx="82">
                  <c:v>43323.545601851853</c:v>
                </c:pt>
                <c:pt idx="83">
                  <c:v>43323.546990740739</c:v>
                </c:pt>
                <c:pt idx="84">
                  <c:v>43323.548379629632</c:v>
                </c:pt>
                <c:pt idx="85">
                  <c:v>43323.549768518518</c:v>
                </c:pt>
                <c:pt idx="86">
                  <c:v>43323.551168981481</c:v>
                </c:pt>
                <c:pt idx="87">
                  <c:v>43323.552557870367</c:v>
                </c:pt>
                <c:pt idx="88">
                  <c:v>43323.553946759261</c:v>
                </c:pt>
                <c:pt idx="89">
                  <c:v>43323.555335648147</c:v>
                </c:pt>
                <c:pt idx="90">
                  <c:v>43323.55672453704</c:v>
                </c:pt>
                <c:pt idx="91">
                  <c:v>43323.558125000003</c:v>
                </c:pt>
                <c:pt idx="92">
                  <c:v>43323.559513888889</c:v>
                </c:pt>
                <c:pt idx="93">
                  <c:v>43323.560902777775</c:v>
                </c:pt>
                <c:pt idx="94">
                  <c:v>43323.562291666669</c:v>
                </c:pt>
                <c:pt idx="95">
                  <c:v>43323.563680555555</c:v>
                </c:pt>
                <c:pt idx="96">
                  <c:v>43323.565069444441</c:v>
                </c:pt>
                <c:pt idx="97">
                  <c:v>43323.566469907404</c:v>
                </c:pt>
                <c:pt idx="98">
                  <c:v>43323.567858796298</c:v>
                </c:pt>
                <c:pt idx="99">
                  <c:v>43323.569247685184</c:v>
                </c:pt>
                <c:pt idx="100">
                  <c:v>43323.570636574077</c:v>
                </c:pt>
                <c:pt idx="101">
                  <c:v>43323.572025462963</c:v>
                </c:pt>
                <c:pt idx="102">
                  <c:v>43323.573414351849</c:v>
                </c:pt>
                <c:pt idx="103">
                  <c:v>43323.574814814812</c:v>
                </c:pt>
                <c:pt idx="104">
                  <c:v>43323.576203703706</c:v>
                </c:pt>
                <c:pt idx="105">
                  <c:v>43323.577592592592</c:v>
                </c:pt>
                <c:pt idx="106">
                  <c:v>43323.578981481478</c:v>
                </c:pt>
                <c:pt idx="107">
                  <c:v>43323.580370370371</c:v>
                </c:pt>
                <c:pt idx="108">
                  <c:v>43323.581770833334</c:v>
                </c:pt>
                <c:pt idx="109">
                  <c:v>43323.58315972222</c:v>
                </c:pt>
                <c:pt idx="110">
                  <c:v>43323.584548611114</c:v>
                </c:pt>
                <c:pt idx="111">
                  <c:v>43323.5859375</c:v>
                </c:pt>
                <c:pt idx="112">
                  <c:v>43323.587326388886</c:v>
                </c:pt>
                <c:pt idx="113">
                  <c:v>43323.58871527778</c:v>
                </c:pt>
                <c:pt idx="114">
                  <c:v>43323.590115740742</c:v>
                </c:pt>
                <c:pt idx="115">
                  <c:v>43323.591504629629</c:v>
                </c:pt>
                <c:pt idx="116">
                  <c:v>43323.592893518522</c:v>
                </c:pt>
                <c:pt idx="117">
                  <c:v>43323.594282407408</c:v>
                </c:pt>
                <c:pt idx="118">
                  <c:v>43323.595671296294</c:v>
                </c:pt>
                <c:pt idx="119">
                  <c:v>43323.597060185188</c:v>
                </c:pt>
                <c:pt idx="120">
                  <c:v>43323.598460648151</c:v>
                </c:pt>
                <c:pt idx="121">
                  <c:v>43323.599849537037</c:v>
                </c:pt>
                <c:pt idx="122">
                  <c:v>43323.601238425923</c:v>
                </c:pt>
                <c:pt idx="123">
                  <c:v>43323.602627314816</c:v>
                </c:pt>
                <c:pt idx="124">
                  <c:v>43323.604016203702</c:v>
                </c:pt>
                <c:pt idx="125">
                  <c:v>43323.605405092596</c:v>
                </c:pt>
                <c:pt idx="126">
                  <c:v>43323.606805555559</c:v>
                </c:pt>
                <c:pt idx="127">
                  <c:v>43323.608194444445</c:v>
                </c:pt>
                <c:pt idx="128">
                  <c:v>43323.609583333331</c:v>
                </c:pt>
                <c:pt idx="129">
                  <c:v>43323.610972222225</c:v>
                </c:pt>
                <c:pt idx="130">
                  <c:v>43323.612361111111</c:v>
                </c:pt>
                <c:pt idx="131">
                  <c:v>43323.613749999997</c:v>
                </c:pt>
                <c:pt idx="132">
                  <c:v>43323.61515046296</c:v>
                </c:pt>
                <c:pt idx="133">
                  <c:v>43323.616539351853</c:v>
                </c:pt>
                <c:pt idx="134">
                  <c:v>43323.617928240739</c:v>
                </c:pt>
                <c:pt idx="135">
                  <c:v>43323.619317129633</c:v>
                </c:pt>
                <c:pt idx="136">
                  <c:v>43323.620706018519</c:v>
                </c:pt>
                <c:pt idx="137">
                  <c:v>43323.622106481482</c:v>
                </c:pt>
                <c:pt idx="138">
                  <c:v>43323.623495370368</c:v>
                </c:pt>
                <c:pt idx="139">
                  <c:v>43323.624884259261</c:v>
                </c:pt>
                <c:pt idx="140">
                  <c:v>43323.626273148147</c:v>
                </c:pt>
                <c:pt idx="141">
                  <c:v>43323.627662037034</c:v>
                </c:pt>
                <c:pt idx="142">
                  <c:v>43323.629062499997</c:v>
                </c:pt>
                <c:pt idx="143">
                  <c:v>43323.630462962959</c:v>
                </c:pt>
                <c:pt idx="144">
                  <c:v>43323.631851851853</c:v>
                </c:pt>
                <c:pt idx="145">
                  <c:v>43323.633240740739</c:v>
                </c:pt>
                <c:pt idx="146">
                  <c:v>43323.634629629632</c:v>
                </c:pt>
                <c:pt idx="147">
                  <c:v>43323.636018518519</c:v>
                </c:pt>
                <c:pt idx="148">
                  <c:v>43323.637407407405</c:v>
                </c:pt>
                <c:pt idx="149">
                  <c:v>43323.638807870368</c:v>
                </c:pt>
                <c:pt idx="150">
                  <c:v>43323.640196759261</c:v>
                </c:pt>
                <c:pt idx="151">
                  <c:v>43323.641585648147</c:v>
                </c:pt>
                <c:pt idx="152">
                  <c:v>43323.642974537041</c:v>
                </c:pt>
                <c:pt idx="153">
                  <c:v>43323.644363425927</c:v>
                </c:pt>
                <c:pt idx="154">
                  <c:v>43323.645752314813</c:v>
                </c:pt>
                <c:pt idx="155">
                  <c:v>43323.647152777776</c:v>
                </c:pt>
              </c:numCache>
            </c:numRef>
          </c:xVal>
          <c:yVal>
            <c:numRef>
              <c:f>'180808podkr'!$M$20:$M$175</c:f>
              <c:numCache>
                <c:formatCode>General</c:formatCode>
                <c:ptCount val="156"/>
                <c:pt idx="0">
                  <c:v>29.58910926953541</c:v>
                </c:pt>
                <c:pt idx="1">
                  <c:v>29.600550072287138</c:v>
                </c:pt>
                <c:pt idx="2">
                  <c:v>29.610596291791136</c:v>
                </c:pt>
                <c:pt idx="3">
                  <c:v>29.619540058883043</c:v>
                </c:pt>
                <c:pt idx="4">
                  <c:v>29.627442399656715</c:v>
                </c:pt>
                <c:pt idx="5">
                  <c:v>29.634556272090201</c:v>
                </c:pt>
                <c:pt idx="6">
                  <c:v>29.640963308343807</c:v>
                </c:pt>
                <c:pt idx="7">
                  <c:v>29.646807603833157</c:v>
                </c:pt>
                <c:pt idx="8">
                  <c:v>29.652157810641285</c:v>
                </c:pt>
                <c:pt idx="9">
                  <c:v>29.657148816425369</c:v>
                </c:pt>
                <c:pt idx="10">
                  <c:v>29.661741463994773</c:v>
                </c:pt>
                <c:pt idx="11">
                  <c:v>29.666030500816898</c:v>
                </c:pt>
                <c:pt idx="12">
                  <c:v>29.670082453354919</c:v>
                </c:pt>
                <c:pt idx="13">
                  <c:v>29.673869275774745</c:v>
                </c:pt>
                <c:pt idx="14">
                  <c:v>29.67739880310889</c:v>
                </c:pt>
                <c:pt idx="15">
                  <c:v>29.680772563715418</c:v>
                </c:pt>
                <c:pt idx="16">
                  <c:v>29.683962625341302</c:v>
                </c:pt>
                <c:pt idx="17">
                  <c:v>29.687027098087388</c:v>
                </c:pt>
                <c:pt idx="18">
                  <c:v>29.689954058954896</c:v>
                </c:pt>
                <c:pt idx="19">
                  <c:v>29.692776393610472</c:v>
                </c:pt>
                <c:pt idx="20">
                  <c:v>29.695521326842066</c:v>
                </c:pt>
                <c:pt idx="21">
                  <c:v>29.698224789851551</c:v>
                </c:pt>
                <c:pt idx="22">
                  <c:v>29.700803340859984</c:v>
                </c:pt>
                <c:pt idx="23">
                  <c:v>29.703283814288401</c:v>
                </c:pt>
                <c:pt idx="24">
                  <c:v>29.70567525140839</c:v>
                </c:pt>
                <c:pt idx="25">
                  <c:v>29.70799869543346</c:v>
                </c:pt>
                <c:pt idx="26">
                  <c:v>29.710224205041076</c:v>
                </c:pt>
                <c:pt idx="27">
                  <c:v>29.712427925342531</c:v>
                </c:pt>
                <c:pt idx="28">
                  <c:v>29.714587617397491</c:v>
                </c:pt>
                <c:pt idx="29">
                  <c:v>29.716725615064671</c:v>
                </c:pt>
                <c:pt idx="30">
                  <c:v>29.718790527234468</c:v>
                </c:pt>
                <c:pt idx="31">
                  <c:v>29.720713757646038</c:v>
                </c:pt>
                <c:pt idx="32">
                  <c:v>29.722477117811057</c:v>
                </c:pt>
                <c:pt idx="33">
                  <c:v>29.724097235978661</c:v>
                </c:pt>
                <c:pt idx="34">
                  <c:v>29.725582011754273</c:v>
                </c:pt>
                <c:pt idx="35">
                  <c:v>29.72697998664313</c:v>
                </c:pt>
                <c:pt idx="36">
                  <c:v>29.728315564271124</c:v>
                </c:pt>
                <c:pt idx="37">
                  <c:v>29.72964355439241</c:v>
                </c:pt>
                <c:pt idx="38">
                  <c:v>29.73100401880372</c:v>
                </c:pt>
                <c:pt idx="39">
                  <c:v>29.732359197172453</c:v>
                </c:pt>
                <c:pt idx="40">
                  <c:v>29.733586521500513</c:v>
                </c:pt>
                <c:pt idx="41">
                  <c:v>29.734796823418151</c:v>
                </c:pt>
                <c:pt idx="42">
                  <c:v>29.735914654602244</c:v>
                </c:pt>
                <c:pt idx="43">
                  <c:v>29.736916589493379</c:v>
                </c:pt>
                <c:pt idx="44">
                  <c:v>29.737798866585248</c:v>
                </c:pt>
                <c:pt idx="45">
                  <c:v>29.738510020963599</c:v>
                </c:pt>
                <c:pt idx="46">
                  <c:v>29.739100172154085</c:v>
                </c:pt>
                <c:pt idx="47">
                  <c:v>29.739731828077797</c:v>
                </c:pt>
                <c:pt idx="48">
                  <c:v>29.740388330343055</c:v>
                </c:pt>
                <c:pt idx="49">
                  <c:v>29.740935296361588</c:v>
                </c:pt>
                <c:pt idx="50">
                  <c:v>29.741349597993455</c:v>
                </c:pt>
                <c:pt idx="51">
                  <c:v>29.741709932718415</c:v>
                </c:pt>
                <c:pt idx="52">
                  <c:v>29.742066498100979</c:v>
                </c:pt>
                <c:pt idx="53">
                  <c:v>29.742463970497646</c:v>
                </c:pt>
                <c:pt idx="54">
                  <c:v>29.742884691495689</c:v>
                </c:pt>
                <c:pt idx="55">
                  <c:v>29.743332859814451</c:v>
                </c:pt>
                <c:pt idx="56">
                  <c:v>29.743822087789738</c:v>
                </c:pt>
                <c:pt idx="57">
                  <c:v>29.744323460071907</c:v>
                </c:pt>
                <c:pt idx="58">
                  <c:v>29.74483118053632</c:v>
                </c:pt>
                <c:pt idx="59">
                  <c:v>29.745313244826363</c:v>
                </c:pt>
                <c:pt idx="60">
                  <c:v>29.745737936791219</c:v>
                </c:pt>
                <c:pt idx="61">
                  <c:v>29.74615552593885</c:v>
                </c:pt>
                <c:pt idx="62">
                  <c:v>29.746523112675241</c:v>
                </c:pt>
                <c:pt idx="63">
                  <c:v>29.746857701980502</c:v>
                </c:pt>
                <c:pt idx="64">
                  <c:v>29.74718522723915</c:v>
                </c:pt>
                <c:pt idx="65">
                  <c:v>29.747433971183082</c:v>
                </c:pt>
                <c:pt idx="66">
                  <c:v>29.747565619784609</c:v>
                </c:pt>
                <c:pt idx="67">
                  <c:v>29.747585286367254</c:v>
                </c:pt>
                <c:pt idx="68">
                  <c:v>29.747477199067351</c:v>
                </c:pt>
                <c:pt idx="69">
                  <c:v>29.747275039817605</c:v>
                </c:pt>
                <c:pt idx="70">
                  <c:v>29.747027646237605</c:v>
                </c:pt>
                <c:pt idx="71">
                  <c:v>29.746753623470973</c:v>
                </c:pt>
                <c:pt idx="72">
                  <c:v>29.746380119133097</c:v>
                </c:pt>
                <c:pt idx="73">
                  <c:v>29.745907461191265</c:v>
                </c:pt>
                <c:pt idx="74">
                  <c:v>29.745338436325415</c:v>
                </c:pt>
                <c:pt idx="75">
                  <c:v>29.744681858007265</c:v>
                </c:pt>
                <c:pt idx="76">
                  <c:v>29.74392126521612</c:v>
                </c:pt>
                <c:pt idx="77">
                  <c:v>29.743061205847468</c:v>
                </c:pt>
                <c:pt idx="78">
                  <c:v>29.74211578881744</c:v>
                </c:pt>
                <c:pt idx="79">
                  <c:v>29.741079741924572</c:v>
                </c:pt>
                <c:pt idx="80">
                  <c:v>29.739969615875033</c:v>
                </c:pt>
                <c:pt idx="81">
                  <c:v>29.738787219439605</c:v>
                </c:pt>
                <c:pt idx="82">
                  <c:v>29.737517587146783</c:v>
                </c:pt>
                <c:pt idx="83">
                  <c:v>29.736174250400683</c:v>
                </c:pt>
                <c:pt idx="84">
                  <c:v>29.734758730250682</c:v>
                </c:pt>
                <c:pt idx="85">
                  <c:v>29.73328187995568</c:v>
                </c:pt>
                <c:pt idx="86">
                  <c:v>29.731716883667946</c:v>
                </c:pt>
                <c:pt idx="87">
                  <c:v>29.580092730076757</c:v>
                </c:pt>
                <c:pt idx="88">
                  <c:v>29.453153247353004</c:v>
                </c:pt>
                <c:pt idx="89">
                  <c:v>29.343410718078889</c:v>
                </c:pt>
                <c:pt idx="90">
                  <c:v>29.246207230699635</c:v>
                </c:pt>
                <c:pt idx="91">
                  <c:v>29.157761133820948</c:v>
                </c:pt>
                <c:pt idx="92">
                  <c:v>29.077515746822915</c:v>
                </c:pt>
                <c:pt idx="93">
                  <c:v>29.003183965004091</c:v>
                </c:pt>
                <c:pt idx="94">
                  <c:v>28.933677034871494</c:v>
                </c:pt>
                <c:pt idx="95">
                  <c:v>28.868158195873761</c:v>
                </c:pt>
                <c:pt idx="96">
                  <c:v>28.805959612492394</c:v>
                </c:pt>
                <c:pt idx="97">
                  <c:v>28.746061138227041</c:v>
                </c:pt>
                <c:pt idx="98">
                  <c:v>28.689055114465209</c:v>
                </c:pt>
                <c:pt idx="99">
                  <c:v>28.634074839385214</c:v>
                </c:pt>
                <c:pt idx="100">
                  <c:v>28.580826974364019</c:v>
                </c:pt>
                <c:pt idx="101">
                  <c:v>28.529069599568079</c:v>
                </c:pt>
                <c:pt idx="102">
                  <c:v>28.478586263632398</c:v>
                </c:pt>
                <c:pt idx="103">
                  <c:v>28.428785808832107</c:v>
                </c:pt>
                <c:pt idx="104">
                  <c:v>28.380370908670056</c:v>
                </c:pt>
                <c:pt idx="105">
                  <c:v>28.332799121403433</c:v>
                </c:pt>
                <c:pt idx="106">
                  <c:v>28.285968101639682</c:v>
                </c:pt>
                <c:pt idx="107">
                  <c:v>28.239803961474433</c:v>
                </c:pt>
                <c:pt idx="108">
                  <c:v>28.193853989715766</c:v>
                </c:pt>
                <c:pt idx="109">
                  <c:v>28.148809635264609</c:v>
                </c:pt>
                <c:pt idx="110">
                  <c:v>28.104232617293299</c:v>
                </c:pt>
                <c:pt idx="111">
                  <c:v>28.060083804371512</c:v>
                </c:pt>
                <c:pt idx="112">
                  <c:v>28.016327325987366</c:v>
                </c:pt>
                <c:pt idx="113">
                  <c:v>27.972935021269006</c:v>
                </c:pt>
                <c:pt idx="114">
                  <c:v>27.929517506522107</c:v>
                </c:pt>
                <c:pt idx="115">
                  <c:v>27.886770397239609</c:v>
                </c:pt>
                <c:pt idx="116">
                  <c:v>27.844312089160958</c:v>
                </c:pt>
                <c:pt idx="117">
                  <c:v>27.80213741026207</c:v>
                </c:pt>
                <c:pt idx="118">
                  <c:v>27.760236243370876</c:v>
                </c:pt>
                <c:pt idx="119">
                  <c:v>27.71859709093458</c:v>
                </c:pt>
                <c:pt idx="120">
                  <c:v>27.676856714765865</c:v>
                </c:pt>
                <c:pt idx="121">
                  <c:v>27.635705384709528</c:v>
                </c:pt>
                <c:pt idx="122">
                  <c:v>27.594782965795478</c:v>
                </c:pt>
                <c:pt idx="123">
                  <c:v>27.554077242291168</c:v>
                </c:pt>
                <c:pt idx="124">
                  <c:v>27.513585736992155</c:v>
                </c:pt>
                <c:pt idx="125">
                  <c:v>27.47330011980161</c:v>
                </c:pt>
                <c:pt idx="126">
                  <c:v>27.432868428824378</c:v>
                </c:pt>
                <c:pt idx="127">
                  <c:v>27.39296534853997</c:v>
                </c:pt>
                <c:pt idx="128">
                  <c:v>27.353252904796477</c:v>
                </c:pt>
                <c:pt idx="129">
                  <c:v>27.313729162713013</c:v>
                </c:pt>
                <c:pt idx="130">
                  <c:v>27.274385101816105</c:v>
                </c:pt>
                <c:pt idx="131">
                  <c:v>27.235225397450893</c:v>
                </c:pt>
                <c:pt idx="132">
                  <c:v>27.347177006873586</c:v>
                </c:pt>
                <c:pt idx="133">
                  <c:v>27.43342655999443</c:v>
                </c:pt>
                <c:pt idx="134">
                  <c:v>27.502645819464185</c:v>
                </c:pt>
                <c:pt idx="135">
                  <c:v>27.559477884155381</c:v>
                </c:pt>
                <c:pt idx="136">
                  <c:v>27.606950099335911</c:v>
                </c:pt>
                <c:pt idx="137">
                  <c:v>27.647465470296787</c:v>
                </c:pt>
                <c:pt idx="138">
                  <c:v>27.681788784977428</c:v>
                </c:pt>
                <c:pt idx="139">
                  <c:v>27.71140447353859</c:v>
                </c:pt>
                <c:pt idx="140">
                  <c:v>27.737142725808177</c:v>
                </c:pt>
                <c:pt idx="141">
                  <c:v>27.759659996624379</c:v>
                </c:pt>
                <c:pt idx="142">
                  <c:v>27.779655532892637</c:v>
                </c:pt>
                <c:pt idx="143">
                  <c:v>27.797355200981233</c:v>
                </c:pt>
                <c:pt idx="144">
                  <c:v>27.812983313819789</c:v>
                </c:pt>
                <c:pt idx="145">
                  <c:v>27.827002204059752</c:v>
                </c:pt>
                <c:pt idx="146">
                  <c:v>27.839655960358922</c:v>
                </c:pt>
                <c:pt idx="147">
                  <c:v>27.851139971101816</c:v>
                </c:pt>
                <c:pt idx="148">
                  <c:v>27.861618969923494</c:v>
                </c:pt>
                <c:pt idx="149">
                  <c:v>27.871316329233419</c:v>
                </c:pt>
                <c:pt idx="150">
                  <c:v>27.880186802947605</c:v>
                </c:pt>
                <c:pt idx="151">
                  <c:v>27.888416441876135</c:v>
                </c:pt>
                <c:pt idx="152">
                  <c:v>27.896091224323428</c:v>
                </c:pt>
                <c:pt idx="153">
                  <c:v>27.903276361390823</c:v>
                </c:pt>
                <c:pt idx="154">
                  <c:v>27.910024200727744</c:v>
                </c:pt>
                <c:pt idx="155">
                  <c:v>27.916442782768662</c:v>
                </c:pt>
              </c:numCache>
            </c:numRef>
          </c:yVal>
        </c:ser>
        <c:axId val="85509632"/>
        <c:axId val="85511168"/>
      </c:scatterChart>
      <c:valAx>
        <c:axId val="85509632"/>
        <c:scaling>
          <c:orientation val="minMax"/>
        </c:scaling>
        <c:axPos val="b"/>
        <c:majorGridlines/>
        <c:numFmt formatCode="dd/mm/yyyy\ h:mm" sourceLinked="1"/>
        <c:tickLblPos val="nextTo"/>
        <c:txPr>
          <a:bodyPr rot="-1260000"/>
          <a:lstStyle/>
          <a:p>
            <a:pPr>
              <a:defRPr/>
            </a:pPr>
            <a:endParaRPr lang="cs-CZ"/>
          </a:p>
        </c:txPr>
        <c:crossAx val="85511168"/>
        <c:crosses val="autoZero"/>
        <c:crossBetween val="midCat"/>
        <c:majorUnit val="4.166700000000001E-2"/>
      </c:valAx>
      <c:valAx>
        <c:axId val="85511168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85509632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00" baseline="0"/>
              <a:t>Modrá teplota vzduchu 10 cm nad podlahou/</a:t>
            </a:r>
          </a:p>
          <a:p>
            <a:pPr>
              <a:defRPr/>
            </a:pPr>
            <a:r>
              <a:rPr lang="cs-CZ" sz="1000" baseline="0"/>
              <a:t>červená teplota podlahy</a:t>
            </a:r>
            <a:endParaRPr lang="en-US" sz="100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'180808podkr'!$J$9</c:f>
              <c:strCache>
                <c:ptCount val="1"/>
                <c:pt idx="0">
                  <c:v>teplota tišťaku korigovaná</c:v>
                </c:pt>
              </c:strCache>
            </c:strRef>
          </c:tx>
          <c:marker>
            <c:symbol val="none"/>
          </c:marker>
          <c:xVal>
            <c:numRef>
              <c:f>'180808podkr'!$A$10:$A$213</c:f>
              <c:numCache>
                <c:formatCode>dd/mm/yyyy\ h:mm</c:formatCode>
                <c:ptCount val="204"/>
                <c:pt idx="0">
                  <c:v>43323.417638888888</c:v>
                </c:pt>
                <c:pt idx="1">
                  <c:v>43323.419039351851</c:v>
                </c:pt>
                <c:pt idx="2">
                  <c:v>43323.420428240737</c:v>
                </c:pt>
                <c:pt idx="3">
                  <c:v>43323.421817129631</c:v>
                </c:pt>
                <c:pt idx="4">
                  <c:v>43323.423206018517</c:v>
                </c:pt>
                <c:pt idx="5">
                  <c:v>43323.42459490741</c:v>
                </c:pt>
                <c:pt idx="6">
                  <c:v>43323.425995370373</c:v>
                </c:pt>
                <c:pt idx="7">
                  <c:v>43323.427384259259</c:v>
                </c:pt>
                <c:pt idx="8">
                  <c:v>43323.428773148145</c:v>
                </c:pt>
                <c:pt idx="9">
                  <c:v>43323.430162037039</c:v>
                </c:pt>
                <c:pt idx="10">
                  <c:v>43323.431550925925</c:v>
                </c:pt>
                <c:pt idx="11">
                  <c:v>43323.432939814818</c:v>
                </c:pt>
                <c:pt idx="12">
                  <c:v>43323.434328703705</c:v>
                </c:pt>
                <c:pt idx="13">
                  <c:v>43323.435729166667</c:v>
                </c:pt>
                <c:pt idx="14">
                  <c:v>43323.437118055554</c:v>
                </c:pt>
                <c:pt idx="15">
                  <c:v>43323.438506944447</c:v>
                </c:pt>
                <c:pt idx="16">
                  <c:v>43323.439895833333</c:v>
                </c:pt>
                <c:pt idx="17">
                  <c:v>43323.441284722219</c:v>
                </c:pt>
                <c:pt idx="18">
                  <c:v>43323.442673611113</c:v>
                </c:pt>
                <c:pt idx="19">
                  <c:v>43323.444074074076</c:v>
                </c:pt>
                <c:pt idx="20">
                  <c:v>43323.445462962962</c:v>
                </c:pt>
                <c:pt idx="21">
                  <c:v>43323.446851851855</c:v>
                </c:pt>
                <c:pt idx="22">
                  <c:v>43323.448240740741</c:v>
                </c:pt>
                <c:pt idx="23">
                  <c:v>43323.449629629627</c:v>
                </c:pt>
                <c:pt idx="24">
                  <c:v>43323.451018518521</c:v>
                </c:pt>
                <c:pt idx="25">
                  <c:v>43323.452418981484</c:v>
                </c:pt>
                <c:pt idx="26">
                  <c:v>43323.45380787037</c:v>
                </c:pt>
                <c:pt idx="27">
                  <c:v>43323.455196759256</c:v>
                </c:pt>
                <c:pt idx="28">
                  <c:v>43323.456585648149</c:v>
                </c:pt>
                <c:pt idx="29">
                  <c:v>43323.457974537036</c:v>
                </c:pt>
                <c:pt idx="30">
                  <c:v>43323.459363425929</c:v>
                </c:pt>
                <c:pt idx="31">
                  <c:v>43323.460763888892</c:v>
                </c:pt>
                <c:pt idx="32">
                  <c:v>43323.462152777778</c:v>
                </c:pt>
                <c:pt idx="33">
                  <c:v>43323.463541666664</c:v>
                </c:pt>
                <c:pt idx="34">
                  <c:v>43323.464930555558</c:v>
                </c:pt>
                <c:pt idx="35">
                  <c:v>43323.46634259259</c:v>
                </c:pt>
                <c:pt idx="36">
                  <c:v>43323.467719907407</c:v>
                </c:pt>
                <c:pt idx="37">
                  <c:v>43323.469108796293</c:v>
                </c:pt>
                <c:pt idx="38">
                  <c:v>43323.470497685186</c:v>
                </c:pt>
                <c:pt idx="39">
                  <c:v>43323.471886574072</c:v>
                </c:pt>
                <c:pt idx="40">
                  <c:v>43323.473275462966</c:v>
                </c:pt>
                <c:pt idx="41">
                  <c:v>43323.474664351852</c:v>
                </c:pt>
                <c:pt idx="42">
                  <c:v>43323.476064814815</c:v>
                </c:pt>
                <c:pt idx="43">
                  <c:v>43323.477453703701</c:v>
                </c:pt>
                <c:pt idx="44">
                  <c:v>43323.478842592594</c:v>
                </c:pt>
                <c:pt idx="45">
                  <c:v>43323.480231481481</c:v>
                </c:pt>
                <c:pt idx="46">
                  <c:v>43323.481620370374</c:v>
                </c:pt>
                <c:pt idx="47">
                  <c:v>43323.48300925926</c:v>
                </c:pt>
                <c:pt idx="48">
                  <c:v>43323.484409722223</c:v>
                </c:pt>
                <c:pt idx="49">
                  <c:v>43323.485798611109</c:v>
                </c:pt>
                <c:pt idx="50">
                  <c:v>43323.487187500003</c:v>
                </c:pt>
                <c:pt idx="51">
                  <c:v>43323.488576388889</c:v>
                </c:pt>
                <c:pt idx="52">
                  <c:v>43323.489965277775</c:v>
                </c:pt>
                <c:pt idx="53">
                  <c:v>43323.491354166668</c:v>
                </c:pt>
                <c:pt idx="54">
                  <c:v>43323.492754629631</c:v>
                </c:pt>
                <c:pt idx="55">
                  <c:v>43323.494143518517</c:v>
                </c:pt>
                <c:pt idx="56">
                  <c:v>43323.495532407411</c:v>
                </c:pt>
                <c:pt idx="57">
                  <c:v>43323.496921296297</c:v>
                </c:pt>
                <c:pt idx="58">
                  <c:v>43323.498310185183</c:v>
                </c:pt>
                <c:pt idx="59">
                  <c:v>43323.499699074076</c:v>
                </c:pt>
                <c:pt idx="60">
                  <c:v>43323.501099537039</c:v>
                </c:pt>
                <c:pt idx="61">
                  <c:v>43323.502488425926</c:v>
                </c:pt>
                <c:pt idx="62">
                  <c:v>43323.503877314812</c:v>
                </c:pt>
                <c:pt idx="63">
                  <c:v>43323.505266203705</c:v>
                </c:pt>
                <c:pt idx="64">
                  <c:v>43323.506655092591</c:v>
                </c:pt>
                <c:pt idx="65">
                  <c:v>43323.508043981485</c:v>
                </c:pt>
                <c:pt idx="66">
                  <c:v>43323.509444444448</c:v>
                </c:pt>
                <c:pt idx="67">
                  <c:v>43323.510833333334</c:v>
                </c:pt>
                <c:pt idx="68">
                  <c:v>43323.51222222222</c:v>
                </c:pt>
                <c:pt idx="69">
                  <c:v>43323.513611111113</c:v>
                </c:pt>
                <c:pt idx="70">
                  <c:v>43323.514999999999</c:v>
                </c:pt>
                <c:pt idx="71">
                  <c:v>43323.516388888886</c:v>
                </c:pt>
                <c:pt idx="72">
                  <c:v>43323.517789351848</c:v>
                </c:pt>
                <c:pt idx="73">
                  <c:v>43323.519178240742</c:v>
                </c:pt>
                <c:pt idx="74">
                  <c:v>43323.520567129628</c:v>
                </c:pt>
                <c:pt idx="75">
                  <c:v>43323.521956018521</c:v>
                </c:pt>
                <c:pt idx="76">
                  <c:v>43323.523344907408</c:v>
                </c:pt>
                <c:pt idx="77">
                  <c:v>43323.524733796294</c:v>
                </c:pt>
                <c:pt idx="78">
                  <c:v>43323.526134259257</c:v>
                </c:pt>
                <c:pt idx="79">
                  <c:v>43323.52752314815</c:v>
                </c:pt>
                <c:pt idx="80">
                  <c:v>43323.528912037036</c:v>
                </c:pt>
                <c:pt idx="81">
                  <c:v>43323.530300925922</c:v>
                </c:pt>
                <c:pt idx="82">
                  <c:v>43323.531689814816</c:v>
                </c:pt>
                <c:pt idx="83">
                  <c:v>43323.533078703702</c:v>
                </c:pt>
                <c:pt idx="84">
                  <c:v>43323.534479166665</c:v>
                </c:pt>
                <c:pt idx="85">
                  <c:v>43323.535868055558</c:v>
                </c:pt>
                <c:pt idx="86">
                  <c:v>43323.537256944444</c:v>
                </c:pt>
                <c:pt idx="87">
                  <c:v>43323.538645833331</c:v>
                </c:pt>
                <c:pt idx="88">
                  <c:v>43323.540034722224</c:v>
                </c:pt>
                <c:pt idx="89">
                  <c:v>43323.541435185187</c:v>
                </c:pt>
                <c:pt idx="90">
                  <c:v>43323.542824074073</c:v>
                </c:pt>
                <c:pt idx="91">
                  <c:v>43323.544212962966</c:v>
                </c:pt>
                <c:pt idx="92">
                  <c:v>43323.545601851853</c:v>
                </c:pt>
                <c:pt idx="93">
                  <c:v>43323.546990740739</c:v>
                </c:pt>
                <c:pt idx="94">
                  <c:v>43323.548379629632</c:v>
                </c:pt>
                <c:pt idx="95">
                  <c:v>43323.549768518518</c:v>
                </c:pt>
                <c:pt idx="96">
                  <c:v>43323.551168981481</c:v>
                </c:pt>
                <c:pt idx="97">
                  <c:v>43323.552557870367</c:v>
                </c:pt>
                <c:pt idx="98">
                  <c:v>43323.553946759261</c:v>
                </c:pt>
                <c:pt idx="99">
                  <c:v>43323.555335648147</c:v>
                </c:pt>
                <c:pt idx="100">
                  <c:v>43323.55672453704</c:v>
                </c:pt>
                <c:pt idx="101">
                  <c:v>43323.558125000003</c:v>
                </c:pt>
                <c:pt idx="102">
                  <c:v>43323.559513888889</c:v>
                </c:pt>
                <c:pt idx="103">
                  <c:v>43323.560902777775</c:v>
                </c:pt>
                <c:pt idx="104">
                  <c:v>43323.562291666669</c:v>
                </c:pt>
                <c:pt idx="105">
                  <c:v>43323.563680555555</c:v>
                </c:pt>
                <c:pt idx="106">
                  <c:v>43323.565069444441</c:v>
                </c:pt>
                <c:pt idx="107">
                  <c:v>43323.566469907404</c:v>
                </c:pt>
                <c:pt idx="108">
                  <c:v>43323.567858796298</c:v>
                </c:pt>
                <c:pt idx="109">
                  <c:v>43323.569247685184</c:v>
                </c:pt>
                <c:pt idx="110">
                  <c:v>43323.570636574077</c:v>
                </c:pt>
                <c:pt idx="111">
                  <c:v>43323.572025462963</c:v>
                </c:pt>
                <c:pt idx="112">
                  <c:v>43323.573414351849</c:v>
                </c:pt>
                <c:pt idx="113">
                  <c:v>43323.574814814812</c:v>
                </c:pt>
                <c:pt idx="114">
                  <c:v>43323.576203703706</c:v>
                </c:pt>
                <c:pt idx="115">
                  <c:v>43323.577592592592</c:v>
                </c:pt>
                <c:pt idx="116">
                  <c:v>43323.578981481478</c:v>
                </c:pt>
                <c:pt idx="117">
                  <c:v>43323.580370370371</c:v>
                </c:pt>
                <c:pt idx="118">
                  <c:v>43323.581770833334</c:v>
                </c:pt>
                <c:pt idx="119">
                  <c:v>43323.58315972222</c:v>
                </c:pt>
                <c:pt idx="120">
                  <c:v>43323.584548611114</c:v>
                </c:pt>
                <c:pt idx="121">
                  <c:v>43323.5859375</c:v>
                </c:pt>
                <c:pt idx="122">
                  <c:v>43323.587326388886</c:v>
                </c:pt>
                <c:pt idx="123">
                  <c:v>43323.58871527778</c:v>
                </c:pt>
                <c:pt idx="124">
                  <c:v>43323.590115740742</c:v>
                </c:pt>
                <c:pt idx="125">
                  <c:v>43323.591504629629</c:v>
                </c:pt>
                <c:pt idx="126">
                  <c:v>43323.592893518522</c:v>
                </c:pt>
                <c:pt idx="127">
                  <c:v>43323.594282407408</c:v>
                </c:pt>
                <c:pt idx="128">
                  <c:v>43323.595671296294</c:v>
                </c:pt>
                <c:pt idx="129">
                  <c:v>43323.597060185188</c:v>
                </c:pt>
                <c:pt idx="130">
                  <c:v>43323.598460648151</c:v>
                </c:pt>
                <c:pt idx="131">
                  <c:v>43323.599849537037</c:v>
                </c:pt>
                <c:pt idx="132">
                  <c:v>43323.601238425923</c:v>
                </c:pt>
                <c:pt idx="133">
                  <c:v>43323.602627314816</c:v>
                </c:pt>
                <c:pt idx="134">
                  <c:v>43323.604016203702</c:v>
                </c:pt>
                <c:pt idx="135">
                  <c:v>43323.605405092596</c:v>
                </c:pt>
                <c:pt idx="136">
                  <c:v>43323.606805555559</c:v>
                </c:pt>
                <c:pt idx="137">
                  <c:v>43323.608194444445</c:v>
                </c:pt>
                <c:pt idx="138">
                  <c:v>43323.609583333331</c:v>
                </c:pt>
                <c:pt idx="139">
                  <c:v>43323.610972222225</c:v>
                </c:pt>
                <c:pt idx="140">
                  <c:v>43323.612361111111</c:v>
                </c:pt>
                <c:pt idx="141">
                  <c:v>43323.613749999997</c:v>
                </c:pt>
                <c:pt idx="142">
                  <c:v>43323.61515046296</c:v>
                </c:pt>
                <c:pt idx="143">
                  <c:v>43323.616539351853</c:v>
                </c:pt>
                <c:pt idx="144">
                  <c:v>43323.617928240739</c:v>
                </c:pt>
                <c:pt idx="145">
                  <c:v>43323.619317129633</c:v>
                </c:pt>
                <c:pt idx="146">
                  <c:v>43323.620706018519</c:v>
                </c:pt>
                <c:pt idx="147">
                  <c:v>43323.622106481482</c:v>
                </c:pt>
                <c:pt idx="148">
                  <c:v>43323.623495370368</c:v>
                </c:pt>
                <c:pt idx="149">
                  <c:v>43323.624884259261</c:v>
                </c:pt>
                <c:pt idx="150">
                  <c:v>43323.626273148147</c:v>
                </c:pt>
                <c:pt idx="151">
                  <c:v>43323.627662037034</c:v>
                </c:pt>
                <c:pt idx="152">
                  <c:v>43323.629062499997</c:v>
                </c:pt>
                <c:pt idx="153">
                  <c:v>43323.630462962959</c:v>
                </c:pt>
                <c:pt idx="154">
                  <c:v>43323.631851851853</c:v>
                </c:pt>
                <c:pt idx="155">
                  <c:v>43323.633240740739</c:v>
                </c:pt>
                <c:pt idx="156">
                  <c:v>43323.634629629632</c:v>
                </c:pt>
                <c:pt idx="157">
                  <c:v>43323.636018518519</c:v>
                </c:pt>
                <c:pt idx="158">
                  <c:v>43323.637407407405</c:v>
                </c:pt>
                <c:pt idx="159">
                  <c:v>43323.638807870368</c:v>
                </c:pt>
                <c:pt idx="160">
                  <c:v>43323.640196759261</c:v>
                </c:pt>
                <c:pt idx="161">
                  <c:v>43323.641585648147</c:v>
                </c:pt>
                <c:pt idx="162">
                  <c:v>43323.642974537041</c:v>
                </c:pt>
                <c:pt idx="163">
                  <c:v>43323.644363425927</c:v>
                </c:pt>
                <c:pt idx="164">
                  <c:v>43323.645752314813</c:v>
                </c:pt>
                <c:pt idx="165">
                  <c:v>43323.647152777776</c:v>
                </c:pt>
                <c:pt idx="166">
                  <c:v>43323.648541666669</c:v>
                </c:pt>
                <c:pt idx="167">
                  <c:v>43323.649930555555</c:v>
                </c:pt>
                <c:pt idx="168">
                  <c:v>43323.651319444441</c:v>
                </c:pt>
                <c:pt idx="169">
                  <c:v>43323.652708333335</c:v>
                </c:pt>
                <c:pt idx="170">
                  <c:v>43323.654097222221</c:v>
                </c:pt>
                <c:pt idx="171">
                  <c:v>43323.655497685184</c:v>
                </c:pt>
                <c:pt idx="172">
                  <c:v>43323.656886574077</c:v>
                </c:pt>
                <c:pt idx="173">
                  <c:v>43323.658275462964</c:v>
                </c:pt>
                <c:pt idx="174">
                  <c:v>43323.65966435185</c:v>
                </c:pt>
                <c:pt idx="175">
                  <c:v>43323.661053240743</c:v>
                </c:pt>
                <c:pt idx="176">
                  <c:v>43323.662442129629</c:v>
                </c:pt>
                <c:pt idx="177">
                  <c:v>43323.663842592592</c:v>
                </c:pt>
                <c:pt idx="178">
                  <c:v>43323.665231481478</c:v>
                </c:pt>
                <c:pt idx="179">
                  <c:v>43323.666620370372</c:v>
                </c:pt>
                <c:pt idx="180">
                  <c:v>43323.668009259258</c:v>
                </c:pt>
                <c:pt idx="181">
                  <c:v>43323.669398148151</c:v>
                </c:pt>
                <c:pt idx="182">
                  <c:v>43323.670787037037</c:v>
                </c:pt>
                <c:pt idx="183">
                  <c:v>43323.6721875</c:v>
                </c:pt>
                <c:pt idx="184">
                  <c:v>43323.673576388886</c:v>
                </c:pt>
                <c:pt idx="185">
                  <c:v>43323.67496527778</c:v>
                </c:pt>
                <c:pt idx="186">
                  <c:v>43323.676354166666</c:v>
                </c:pt>
                <c:pt idx="187">
                  <c:v>43323.677743055552</c:v>
                </c:pt>
                <c:pt idx="188">
                  <c:v>43323.679143518515</c:v>
                </c:pt>
                <c:pt idx="189">
                  <c:v>43323.680532407408</c:v>
                </c:pt>
                <c:pt idx="190">
                  <c:v>43323.681921296295</c:v>
                </c:pt>
                <c:pt idx="191">
                  <c:v>43323.683310185188</c:v>
                </c:pt>
                <c:pt idx="192">
                  <c:v>43323.684699074074</c:v>
                </c:pt>
                <c:pt idx="193">
                  <c:v>43323.68608796296</c:v>
                </c:pt>
                <c:pt idx="194">
                  <c:v>43323.687488425923</c:v>
                </c:pt>
                <c:pt idx="195">
                  <c:v>43323.688877314817</c:v>
                </c:pt>
                <c:pt idx="196">
                  <c:v>43323.690266203703</c:v>
                </c:pt>
                <c:pt idx="197">
                  <c:v>43323.691655092596</c:v>
                </c:pt>
                <c:pt idx="198">
                  <c:v>43323.693043981482</c:v>
                </c:pt>
                <c:pt idx="199">
                  <c:v>43323.694444444445</c:v>
                </c:pt>
                <c:pt idx="200">
                  <c:v>43323.695833333331</c:v>
                </c:pt>
                <c:pt idx="201">
                  <c:v>43323.697222222225</c:v>
                </c:pt>
                <c:pt idx="202">
                  <c:v>43323.698611111111</c:v>
                </c:pt>
                <c:pt idx="203">
                  <c:v>43323.7</c:v>
                </c:pt>
              </c:numCache>
            </c:numRef>
          </c:xVal>
          <c:yVal>
            <c:numRef>
              <c:f>'180808podkr'!$J$10:$J$213</c:f>
              <c:numCache>
                <c:formatCode>General</c:formatCode>
                <c:ptCount val="204"/>
                <c:pt idx="0">
                  <c:v>29.299999999999997</c:v>
                </c:pt>
                <c:pt idx="1">
                  <c:v>29.299999999999997</c:v>
                </c:pt>
                <c:pt idx="2">
                  <c:v>29.299999999999997</c:v>
                </c:pt>
                <c:pt idx="3">
                  <c:v>29.299999999999997</c:v>
                </c:pt>
                <c:pt idx="4">
                  <c:v>29.299999999999997</c:v>
                </c:pt>
                <c:pt idx="5">
                  <c:v>29.299999999999997</c:v>
                </c:pt>
                <c:pt idx="6">
                  <c:v>29.5</c:v>
                </c:pt>
                <c:pt idx="7">
                  <c:v>29.5</c:v>
                </c:pt>
                <c:pt idx="8">
                  <c:v>29.5</c:v>
                </c:pt>
                <c:pt idx="9">
                  <c:v>29.5</c:v>
                </c:pt>
                <c:pt idx="10">
                  <c:v>29.5</c:v>
                </c:pt>
                <c:pt idx="11">
                  <c:v>29.700000000000003</c:v>
                </c:pt>
                <c:pt idx="12">
                  <c:v>29.700000000000003</c:v>
                </c:pt>
                <c:pt idx="13">
                  <c:v>29.700000000000003</c:v>
                </c:pt>
                <c:pt idx="14">
                  <c:v>29.700000000000003</c:v>
                </c:pt>
                <c:pt idx="15">
                  <c:v>29.700000000000003</c:v>
                </c:pt>
                <c:pt idx="16">
                  <c:v>29.700000000000003</c:v>
                </c:pt>
                <c:pt idx="17">
                  <c:v>29.700000000000003</c:v>
                </c:pt>
                <c:pt idx="18">
                  <c:v>29.700000000000003</c:v>
                </c:pt>
                <c:pt idx="19">
                  <c:v>29.700000000000003</c:v>
                </c:pt>
                <c:pt idx="20">
                  <c:v>29.700000000000003</c:v>
                </c:pt>
                <c:pt idx="21">
                  <c:v>29.700000000000003</c:v>
                </c:pt>
                <c:pt idx="22">
                  <c:v>29.700000000000003</c:v>
                </c:pt>
                <c:pt idx="23">
                  <c:v>29.700000000000003</c:v>
                </c:pt>
                <c:pt idx="24">
                  <c:v>29.700000000000003</c:v>
                </c:pt>
                <c:pt idx="25">
                  <c:v>29.700000000000003</c:v>
                </c:pt>
                <c:pt idx="26">
                  <c:v>29.700000000000003</c:v>
                </c:pt>
                <c:pt idx="27">
                  <c:v>29.700000000000003</c:v>
                </c:pt>
                <c:pt idx="28">
                  <c:v>29.700000000000003</c:v>
                </c:pt>
                <c:pt idx="29">
                  <c:v>29.700000000000003</c:v>
                </c:pt>
                <c:pt idx="30">
                  <c:v>29.700000000000003</c:v>
                </c:pt>
                <c:pt idx="31">
                  <c:v>29.700000000000003</c:v>
                </c:pt>
                <c:pt idx="32">
                  <c:v>29.700000000000003</c:v>
                </c:pt>
                <c:pt idx="33">
                  <c:v>29.9</c:v>
                </c:pt>
                <c:pt idx="34">
                  <c:v>29.700000000000003</c:v>
                </c:pt>
                <c:pt idx="35">
                  <c:v>29.9</c:v>
                </c:pt>
                <c:pt idx="36">
                  <c:v>29.9</c:v>
                </c:pt>
                <c:pt idx="37">
                  <c:v>29.9</c:v>
                </c:pt>
                <c:pt idx="38">
                  <c:v>29.9</c:v>
                </c:pt>
                <c:pt idx="39">
                  <c:v>29.9</c:v>
                </c:pt>
                <c:pt idx="40">
                  <c:v>29.9</c:v>
                </c:pt>
                <c:pt idx="41">
                  <c:v>29.9</c:v>
                </c:pt>
                <c:pt idx="42">
                  <c:v>29.9</c:v>
                </c:pt>
                <c:pt idx="43">
                  <c:v>29.9</c:v>
                </c:pt>
                <c:pt idx="44">
                  <c:v>29.9</c:v>
                </c:pt>
                <c:pt idx="45">
                  <c:v>29.9</c:v>
                </c:pt>
                <c:pt idx="46">
                  <c:v>29.9</c:v>
                </c:pt>
                <c:pt idx="47">
                  <c:v>29.700000000000003</c:v>
                </c:pt>
                <c:pt idx="48">
                  <c:v>29.700000000000003</c:v>
                </c:pt>
                <c:pt idx="49">
                  <c:v>29.700000000000003</c:v>
                </c:pt>
                <c:pt idx="50">
                  <c:v>29.700000000000003</c:v>
                </c:pt>
                <c:pt idx="51">
                  <c:v>29.700000000000003</c:v>
                </c:pt>
                <c:pt idx="52">
                  <c:v>29.700000000000003</c:v>
                </c:pt>
                <c:pt idx="53">
                  <c:v>29.700000000000003</c:v>
                </c:pt>
                <c:pt idx="54">
                  <c:v>29.700000000000003</c:v>
                </c:pt>
                <c:pt idx="55">
                  <c:v>29.700000000000003</c:v>
                </c:pt>
                <c:pt idx="56">
                  <c:v>29.700000000000003</c:v>
                </c:pt>
                <c:pt idx="57">
                  <c:v>29.700000000000003</c:v>
                </c:pt>
                <c:pt idx="58">
                  <c:v>29.700000000000003</c:v>
                </c:pt>
                <c:pt idx="59">
                  <c:v>29.700000000000003</c:v>
                </c:pt>
                <c:pt idx="60">
                  <c:v>29.700000000000003</c:v>
                </c:pt>
                <c:pt idx="61">
                  <c:v>29.700000000000003</c:v>
                </c:pt>
                <c:pt idx="62">
                  <c:v>29.5</c:v>
                </c:pt>
                <c:pt idx="63">
                  <c:v>29.5</c:v>
                </c:pt>
                <c:pt idx="64">
                  <c:v>29.700000000000003</c:v>
                </c:pt>
                <c:pt idx="65">
                  <c:v>29.700000000000003</c:v>
                </c:pt>
                <c:pt idx="66">
                  <c:v>29.5</c:v>
                </c:pt>
                <c:pt idx="67">
                  <c:v>29.700000000000003</c:v>
                </c:pt>
                <c:pt idx="68">
                  <c:v>29.700000000000003</c:v>
                </c:pt>
                <c:pt idx="69">
                  <c:v>29.700000000000003</c:v>
                </c:pt>
                <c:pt idx="70">
                  <c:v>29.700000000000003</c:v>
                </c:pt>
                <c:pt idx="71">
                  <c:v>29.700000000000003</c:v>
                </c:pt>
                <c:pt idx="72">
                  <c:v>29.700000000000003</c:v>
                </c:pt>
                <c:pt idx="73">
                  <c:v>29.700000000000003</c:v>
                </c:pt>
                <c:pt idx="74">
                  <c:v>29.700000000000003</c:v>
                </c:pt>
                <c:pt idx="75">
                  <c:v>29.700000000000003</c:v>
                </c:pt>
                <c:pt idx="76">
                  <c:v>29.700000000000003</c:v>
                </c:pt>
                <c:pt idx="77">
                  <c:v>29.700000000000003</c:v>
                </c:pt>
                <c:pt idx="78">
                  <c:v>29.700000000000003</c:v>
                </c:pt>
                <c:pt idx="79">
                  <c:v>29.700000000000003</c:v>
                </c:pt>
                <c:pt idx="80">
                  <c:v>29.700000000000003</c:v>
                </c:pt>
                <c:pt idx="81">
                  <c:v>29.700000000000003</c:v>
                </c:pt>
                <c:pt idx="82">
                  <c:v>29.700000000000003</c:v>
                </c:pt>
                <c:pt idx="83">
                  <c:v>29.700000000000003</c:v>
                </c:pt>
                <c:pt idx="84">
                  <c:v>29.700000000000003</c:v>
                </c:pt>
                <c:pt idx="85">
                  <c:v>29.700000000000003</c:v>
                </c:pt>
                <c:pt idx="86">
                  <c:v>29.700000000000003</c:v>
                </c:pt>
                <c:pt idx="87">
                  <c:v>29.700000000000003</c:v>
                </c:pt>
                <c:pt idx="88">
                  <c:v>29.700000000000003</c:v>
                </c:pt>
                <c:pt idx="89">
                  <c:v>29.700000000000003</c:v>
                </c:pt>
                <c:pt idx="90">
                  <c:v>29.5</c:v>
                </c:pt>
                <c:pt idx="91">
                  <c:v>29.5</c:v>
                </c:pt>
                <c:pt idx="92">
                  <c:v>29.5</c:v>
                </c:pt>
                <c:pt idx="93">
                  <c:v>29.5</c:v>
                </c:pt>
                <c:pt idx="94">
                  <c:v>29.5</c:v>
                </c:pt>
                <c:pt idx="95">
                  <c:v>29.5</c:v>
                </c:pt>
                <c:pt idx="96">
                  <c:v>29.5</c:v>
                </c:pt>
                <c:pt idx="97">
                  <c:v>29.5</c:v>
                </c:pt>
                <c:pt idx="98">
                  <c:v>29.5</c:v>
                </c:pt>
                <c:pt idx="99">
                  <c:v>29.5</c:v>
                </c:pt>
                <c:pt idx="100">
                  <c:v>29.5</c:v>
                </c:pt>
                <c:pt idx="101">
                  <c:v>29.1</c:v>
                </c:pt>
                <c:pt idx="102">
                  <c:v>28.799999999999997</c:v>
                </c:pt>
                <c:pt idx="103">
                  <c:v>28.6</c:v>
                </c:pt>
                <c:pt idx="104">
                  <c:v>28.4</c:v>
                </c:pt>
                <c:pt idx="105">
                  <c:v>28.1</c:v>
                </c:pt>
                <c:pt idx="106">
                  <c:v>28.1</c:v>
                </c:pt>
                <c:pt idx="107">
                  <c:v>27.9</c:v>
                </c:pt>
                <c:pt idx="108">
                  <c:v>27.9</c:v>
                </c:pt>
                <c:pt idx="109">
                  <c:v>27.9</c:v>
                </c:pt>
                <c:pt idx="110">
                  <c:v>27.9</c:v>
                </c:pt>
                <c:pt idx="111">
                  <c:v>27.9</c:v>
                </c:pt>
                <c:pt idx="112">
                  <c:v>27.700000000000003</c:v>
                </c:pt>
                <c:pt idx="113">
                  <c:v>27.700000000000003</c:v>
                </c:pt>
                <c:pt idx="114">
                  <c:v>27.700000000000003</c:v>
                </c:pt>
                <c:pt idx="115">
                  <c:v>27.700000000000003</c:v>
                </c:pt>
                <c:pt idx="116">
                  <c:v>27.5</c:v>
                </c:pt>
                <c:pt idx="117">
                  <c:v>27.5</c:v>
                </c:pt>
                <c:pt idx="118">
                  <c:v>27.5</c:v>
                </c:pt>
                <c:pt idx="119">
                  <c:v>27.5</c:v>
                </c:pt>
                <c:pt idx="120">
                  <c:v>27.5</c:v>
                </c:pt>
                <c:pt idx="121">
                  <c:v>27.299999999999997</c:v>
                </c:pt>
                <c:pt idx="122">
                  <c:v>27.299999999999997</c:v>
                </c:pt>
                <c:pt idx="123">
                  <c:v>27.299999999999997</c:v>
                </c:pt>
                <c:pt idx="124">
                  <c:v>27.200000000000003</c:v>
                </c:pt>
                <c:pt idx="125">
                  <c:v>27.200000000000003</c:v>
                </c:pt>
                <c:pt idx="126">
                  <c:v>27.200000000000003</c:v>
                </c:pt>
                <c:pt idx="127">
                  <c:v>27.200000000000003</c:v>
                </c:pt>
                <c:pt idx="128">
                  <c:v>27.200000000000003</c:v>
                </c:pt>
                <c:pt idx="129">
                  <c:v>27.200000000000003</c:v>
                </c:pt>
                <c:pt idx="130">
                  <c:v>27.200000000000003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26.799999999999997</c:v>
                </c:pt>
                <c:pt idx="136">
                  <c:v>26.799999999999997</c:v>
                </c:pt>
                <c:pt idx="137">
                  <c:v>26.799999999999997</c:v>
                </c:pt>
                <c:pt idx="138">
                  <c:v>26.6</c:v>
                </c:pt>
                <c:pt idx="139">
                  <c:v>26.6</c:v>
                </c:pt>
                <c:pt idx="140">
                  <c:v>26.4</c:v>
                </c:pt>
                <c:pt idx="141">
                  <c:v>26.4</c:v>
                </c:pt>
                <c:pt idx="142">
                  <c:v>26.299999999999997</c:v>
                </c:pt>
                <c:pt idx="143">
                  <c:v>26.299999999999997</c:v>
                </c:pt>
                <c:pt idx="144">
                  <c:v>26.6</c:v>
                </c:pt>
                <c:pt idx="145">
                  <c:v>26.799999999999997</c:v>
                </c:pt>
                <c:pt idx="146">
                  <c:v>27</c:v>
                </c:pt>
                <c:pt idx="147">
                  <c:v>27.200000000000003</c:v>
                </c:pt>
                <c:pt idx="148">
                  <c:v>27.200000000000003</c:v>
                </c:pt>
                <c:pt idx="149">
                  <c:v>27.299999999999997</c:v>
                </c:pt>
                <c:pt idx="150">
                  <c:v>27.299999999999997</c:v>
                </c:pt>
                <c:pt idx="151">
                  <c:v>27.5</c:v>
                </c:pt>
                <c:pt idx="152">
                  <c:v>27.5</c:v>
                </c:pt>
                <c:pt idx="153">
                  <c:v>27.5</c:v>
                </c:pt>
                <c:pt idx="154">
                  <c:v>27.5</c:v>
                </c:pt>
                <c:pt idx="155">
                  <c:v>27.5</c:v>
                </c:pt>
                <c:pt idx="156">
                  <c:v>27.700000000000003</c:v>
                </c:pt>
                <c:pt idx="157">
                  <c:v>27.5</c:v>
                </c:pt>
                <c:pt idx="158">
                  <c:v>27.700000000000003</c:v>
                </c:pt>
                <c:pt idx="159">
                  <c:v>27.5</c:v>
                </c:pt>
                <c:pt idx="160">
                  <c:v>27.5</c:v>
                </c:pt>
                <c:pt idx="161">
                  <c:v>27.700000000000003</c:v>
                </c:pt>
                <c:pt idx="162">
                  <c:v>27.700000000000003</c:v>
                </c:pt>
                <c:pt idx="163">
                  <c:v>27.700000000000003</c:v>
                </c:pt>
                <c:pt idx="164">
                  <c:v>27.700000000000003</c:v>
                </c:pt>
                <c:pt idx="165">
                  <c:v>27.700000000000003</c:v>
                </c:pt>
                <c:pt idx="166">
                  <c:v>27.700000000000003</c:v>
                </c:pt>
                <c:pt idx="167">
                  <c:v>27.700000000000003</c:v>
                </c:pt>
                <c:pt idx="168">
                  <c:v>27.700000000000003</c:v>
                </c:pt>
                <c:pt idx="169">
                  <c:v>27.700000000000003</c:v>
                </c:pt>
                <c:pt idx="170">
                  <c:v>27.700000000000003</c:v>
                </c:pt>
                <c:pt idx="171">
                  <c:v>27.700000000000003</c:v>
                </c:pt>
                <c:pt idx="172">
                  <c:v>27.700000000000003</c:v>
                </c:pt>
                <c:pt idx="173">
                  <c:v>27.700000000000003</c:v>
                </c:pt>
                <c:pt idx="174">
                  <c:v>27.700000000000003</c:v>
                </c:pt>
                <c:pt idx="175">
                  <c:v>27.700000000000003</c:v>
                </c:pt>
                <c:pt idx="176">
                  <c:v>27.700000000000003</c:v>
                </c:pt>
                <c:pt idx="177">
                  <c:v>27.700000000000003</c:v>
                </c:pt>
                <c:pt idx="178">
                  <c:v>27.700000000000003</c:v>
                </c:pt>
                <c:pt idx="179">
                  <c:v>27.700000000000003</c:v>
                </c:pt>
                <c:pt idx="180">
                  <c:v>27.700000000000003</c:v>
                </c:pt>
                <c:pt idx="181">
                  <c:v>27.700000000000003</c:v>
                </c:pt>
                <c:pt idx="182">
                  <c:v>27.700000000000003</c:v>
                </c:pt>
                <c:pt idx="183">
                  <c:v>27.700000000000003</c:v>
                </c:pt>
                <c:pt idx="184">
                  <c:v>27.700000000000003</c:v>
                </c:pt>
                <c:pt idx="185">
                  <c:v>27.700000000000003</c:v>
                </c:pt>
                <c:pt idx="186">
                  <c:v>27.700000000000003</c:v>
                </c:pt>
                <c:pt idx="187">
                  <c:v>27.700000000000003</c:v>
                </c:pt>
                <c:pt idx="188">
                  <c:v>27.700000000000003</c:v>
                </c:pt>
                <c:pt idx="189">
                  <c:v>27.700000000000003</c:v>
                </c:pt>
                <c:pt idx="190">
                  <c:v>27.700000000000003</c:v>
                </c:pt>
                <c:pt idx="191">
                  <c:v>27.700000000000003</c:v>
                </c:pt>
                <c:pt idx="192">
                  <c:v>27.700000000000003</c:v>
                </c:pt>
                <c:pt idx="193">
                  <c:v>27.700000000000003</c:v>
                </c:pt>
                <c:pt idx="194">
                  <c:v>27.700000000000003</c:v>
                </c:pt>
                <c:pt idx="195">
                  <c:v>27.700000000000003</c:v>
                </c:pt>
                <c:pt idx="196">
                  <c:v>27.700000000000003</c:v>
                </c:pt>
                <c:pt idx="197">
                  <c:v>27.700000000000003</c:v>
                </c:pt>
                <c:pt idx="198">
                  <c:v>27.700000000000003</c:v>
                </c:pt>
                <c:pt idx="199">
                  <c:v>27.700000000000003</c:v>
                </c:pt>
                <c:pt idx="200">
                  <c:v>27.700000000000003</c:v>
                </c:pt>
                <c:pt idx="201">
                  <c:v>27.700000000000003</c:v>
                </c:pt>
                <c:pt idx="202">
                  <c:v>27.700000000000003</c:v>
                </c:pt>
                <c:pt idx="203">
                  <c:v>27.700000000000003</c:v>
                </c:pt>
              </c:numCache>
            </c:numRef>
          </c:yVal>
        </c:ser>
        <c:ser>
          <c:idx val="1"/>
          <c:order val="1"/>
          <c:tx>
            <c:strRef>
              <c:f>'180808podkr'!$K$9</c:f>
              <c:strCache>
                <c:ptCount val="1"/>
                <c:pt idx="0">
                  <c:v>teplota podlahy snímaná sondou</c:v>
                </c:pt>
              </c:strCache>
            </c:strRef>
          </c:tx>
          <c:marker>
            <c:symbol val="none"/>
          </c:marker>
          <c:xVal>
            <c:numRef>
              <c:f>'180808podkr'!$A$10:$A$213</c:f>
              <c:numCache>
                <c:formatCode>dd/mm/yyyy\ h:mm</c:formatCode>
                <c:ptCount val="204"/>
                <c:pt idx="0">
                  <c:v>43323.417638888888</c:v>
                </c:pt>
                <c:pt idx="1">
                  <c:v>43323.419039351851</c:v>
                </c:pt>
                <c:pt idx="2">
                  <c:v>43323.420428240737</c:v>
                </c:pt>
                <c:pt idx="3">
                  <c:v>43323.421817129631</c:v>
                </c:pt>
                <c:pt idx="4">
                  <c:v>43323.423206018517</c:v>
                </c:pt>
                <c:pt idx="5">
                  <c:v>43323.42459490741</c:v>
                </c:pt>
                <c:pt idx="6">
                  <c:v>43323.425995370373</c:v>
                </c:pt>
                <c:pt idx="7">
                  <c:v>43323.427384259259</c:v>
                </c:pt>
                <c:pt idx="8">
                  <c:v>43323.428773148145</c:v>
                </c:pt>
                <c:pt idx="9">
                  <c:v>43323.430162037039</c:v>
                </c:pt>
                <c:pt idx="10">
                  <c:v>43323.431550925925</c:v>
                </c:pt>
                <c:pt idx="11">
                  <c:v>43323.432939814818</c:v>
                </c:pt>
                <c:pt idx="12">
                  <c:v>43323.434328703705</c:v>
                </c:pt>
                <c:pt idx="13">
                  <c:v>43323.435729166667</c:v>
                </c:pt>
                <c:pt idx="14">
                  <c:v>43323.437118055554</c:v>
                </c:pt>
                <c:pt idx="15">
                  <c:v>43323.438506944447</c:v>
                </c:pt>
                <c:pt idx="16">
                  <c:v>43323.439895833333</c:v>
                </c:pt>
                <c:pt idx="17">
                  <c:v>43323.441284722219</c:v>
                </c:pt>
                <c:pt idx="18">
                  <c:v>43323.442673611113</c:v>
                </c:pt>
                <c:pt idx="19">
                  <c:v>43323.444074074076</c:v>
                </c:pt>
                <c:pt idx="20">
                  <c:v>43323.445462962962</c:v>
                </c:pt>
                <c:pt idx="21">
                  <c:v>43323.446851851855</c:v>
                </c:pt>
                <c:pt idx="22">
                  <c:v>43323.448240740741</c:v>
                </c:pt>
                <c:pt idx="23">
                  <c:v>43323.449629629627</c:v>
                </c:pt>
                <c:pt idx="24">
                  <c:v>43323.451018518521</c:v>
                </c:pt>
                <c:pt idx="25">
                  <c:v>43323.452418981484</c:v>
                </c:pt>
                <c:pt idx="26">
                  <c:v>43323.45380787037</c:v>
                </c:pt>
                <c:pt idx="27">
                  <c:v>43323.455196759256</c:v>
                </c:pt>
                <c:pt idx="28">
                  <c:v>43323.456585648149</c:v>
                </c:pt>
                <c:pt idx="29">
                  <c:v>43323.457974537036</c:v>
                </c:pt>
                <c:pt idx="30">
                  <c:v>43323.459363425929</c:v>
                </c:pt>
                <c:pt idx="31">
                  <c:v>43323.460763888892</c:v>
                </c:pt>
                <c:pt idx="32">
                  <c:v>43323.462152777778</c:v>
                </c:pt>
                <c:pt idx="33">
                  <c:v>43323.463541666664</c:v>
                </c:pt>
                <c:pt idx="34">
                  <c:v>43323.464930555558</c:v>
                </c:pt>
                <c:pt idx="35">
                  <c:v>43323.46634259259</c:v>
                </c:pt>
                <c:pt idx="36">
                  <c:v>43323.467719907407</c:v>
                </c:pt>
                <c:pt idx="37">
                  <c:v>43323.469108796293</c:v>
                </c:pt>
                <c:pt idx="38">
                  <c:v>43323.470497685186</c:v>
                </c:pt>
                <c:pt idx="39">
                  <c:v>43323.471886574072</c:v>
                </c:pt>
                <c:pt idx="40">
                  <c:v>43323.473275462966</c:v>
                </c:pt>
                <c:pt idx="41">
                  <c:v>43323.474664351852</c:v>
                </c:pt>
                <c:pt idx="42">
                  <c:v>43323.476064814815</c:v>
                </c:pt>
                <c:pt idx="43">
                  <c:v>43323.477453703701</c:v>
                </c:pt>
                <c:pt idx="44">
                  <c:v>43323.478842592594</c:v>
                </c:pt>
                <c:pt idx="45">
                  <c:v>43323.480231481481</c:v>
                </c:pt>
                <c:pt idx="46">
                  <c:v>43323.481620370374</c:v>
                </c:pt>
                <c:pt idx="47">
                  <c:v>43323.48300925926</c:v>
                </c:pt>
                <c:pt idx="48">
                  <c:v>43323.484409722223</c:v>
                </c:pt>
                <c:pt idx="49">
                  <c:v>43323.485798611109</c:v>
                </c:pt>
                <c:pt idx="50">
                  <c:v>43323.487187500003</c:v>
                </c:pt>
                <c:pt idx="51">
                  <c:v>43323.488576388889</c:v>
                </c:pt>
                <c:pt idx="52">
                  <c:v>43323.489965277775</c:v>
                </c:pt>
                <c:pt idx="53">
                  <c:v>43323.491354166668</c:v>
                </c:pt>
                <c:pt idx="54">
                  <c:v>43323.492754629631</c:v>
                </c:pt>
                <c:pt idx="55">
                  <c:v>43323.494143518517</c:v>
                </c:pt>
                <c:pt idx="56">
                  <c:v>43323.495532407411</c:v>
                </c:pt>
                <c:pt idx="57">
                  <c:v>43323.496921296297</c:v>
                </c:pt>
                <c:pt idx="58">
                  <c:v>43323.498310185183</c:v>
                </c:pt>
                <c:pt idx="59">
                  <c:v>43323.499699074076</c:v>
                </c:pt>
                <c:pt idx="60">
                  <c:v>43323.501099537039</c:v>
                </c:pt>
                <c:pt idx="61">
                  <c:v>43323.502488425926</c:v>
                </c:pt>
                <c:pt idx="62">
                  <c:v>43323.503877314812</c:v>
                </c:pt>
                <c:pt idx="63">
                  <c:v>43323.505266203705</c:v>
                </c:pt>
                <c:pt idx="64">
                  <c:v>43323.506655092591</c:v>
                </c:pt>
                <c:pt idx="65">
                  <c:v>43323.508043981485</c:v>
                </c:pt>
                <c:pt idx="66">
                  <c:v>43323.509444444448</c:v>
                </c:pt>
                <c:pt idx="67">
                  <c:v>43323.510833333334</c:v>
                </c:pt>
                <c:pt idx="68">
                  <c:v>43323.51222222222</c:v>
                </c:pt>
                <c:pt idx="69">
                  <c:v>43323.513611111113</c:v>
                </c:pt>
                <c:pt idx="70">
                  <c:v>43323.514999999999</c:v>
                </c:pt>
                <c:pt idx="71">
                  <c:v>43323.516388888886</c:v>
                </c:pt>
                <c:pt idx="72">
                  <c:v>43323.517789351848</c:v>
                </c:pt>
                <c:pt idx="73">
                  <c:v>43323.519178240742</c:v>
                </c:pt>
                <c:pt idx="74">
                  <c:v>43323.520567129628</c:v>
                </c:pt>
                <c:pt idx="75">
                  <c:v>43323.521956018521</c:v>
                </c:pt>
                <c:pt idx="76">
                  <c:v>43323.523344907408</c:v>
                </c:pt>
                <c:pt idx="77">
                  <c:v>43323.524733796294</c:v>
                </c:pt>
                <c:pt idx="78">
                  <c:v>43323.526134259257</c:v>
                </c:pt>
                <c:pt idx="79">
                  <c:v>43323.52752314815</c:v>
                </c:pt>
                <c:pt idx="80">
                  <c:v>43323.528912037036</c:v>
                </c:pt>
                <c:pt idx="81">
                  <c:v>43323.530300925922</c:v>
                </c:pt>
                <c:pt idx="82">
                  <c:v>43323.531689814816</c:v>
                </c:pt>
                <c:pt idx="83">
                  <c:v>43323.533078703702</c:v>
                </c:pt>
                <c:pt idx="84">
                  <c:v>43323.534479166665</c:v>
                </c:pt>
                <c:pt idx="85">
                  <c:v>43323.535868055558</c:v>
                </c:pt>
                <c:pt idx="86">
                  <c:v>43323.537256944444</c:v>
                </c:pt>
                <c:pt idx="87">
                  <c:v>43323.538645833331</c:v>
                </c:pt>
                <c:pt idx="88">
                  <c:v>43323.540034722224</c:v>
                </c:pt>
                <c:pt idx="89">
                  <c:v>43323.541435185187</c:v>
                </c:pt>
                <c:pt idx="90">
                  <c:v>43323.542824074073</c:v>
                </c:pt>
                <c:pt idx="91">
                  <c:v>43323.544212962966</c:v>
                </c:pt>
                <c:pt idx="92">
                  <c:v>43323.545601851853</c:v>
                </c:pt>
                <c:pt idx="93">
                  <c:v>43323.546990740739</c:v>
                </c:pt>
                <c:pt idx="94">
                  <c:v>43323.548379629632</c:v>
                </c:pt>
                <c:pt idx="95">
                  <c:v>43323.549768518518</c:v>
                </c:pt>
                <c:pt idx="96">
                  <c:v>43323.551168981481</c:v>
                </c:pt>
                <c:pt idx="97">
                  <c:v>43323.552557870367</c:v>
                </c:pt>
                <c:pt idx="98">
                  <c:v>43323.553946759261</c:v>
                </c:pt>
                <c:pt idx="99">
                  <c:v>43323.555335648147</c:v>
                </c:pt>
                <c:pt idx="100">
                  <c:v>43323.55672453704</c:v>
                </c:pt>
                <c:pt idx="101">
                  <c:v>43323.558125000003</c:v>
                </c:pt>
                <c:pt idx="102">
                  <c:v>43323.559513888889</c:v>
                </c:pt>
                <c:pt idx="103">
                  <c:v>43323.560902777775</c:v>
                </c:pt>
                <c:pt idx="104">
                  <c:v>43323.562291666669</c:v>
                </c:pt>
                <c:pt idx="105">
                  <c:v>43323.563680555555</c:v>
                </c:pt>
                <c:pt idx="106">
                  <c:v>43323.565069444441</c:v>
                </c:pt>
                <c:pt idx="107">
                  <c:v>43323.566469907404</c:v>
                </c:pt>
                <c:pt idx="108">
                  <c:v>43323.567858796298</c:v>
                </c:pt>
                <c:pt idx="109">
                  <c:v>43323.569247685184</c:v>
                </c:pt>
                <c:pt idx="110">
                  <c:v>43323.570636574077</c:v>
                </c:pt>
                <c:pt idx="111">
                  <c:v>43323.572025462963</c:v>
                </c:pt>
                <c:pt idx="112">
                  <c:v>43323.573414351849</c:v>
                </c:pt>
                <c:pt idx="113">
                  <c:v>43323.574814814812</c:v>
                </c:pt>
                <c:pt idx="114">
                  <c:v>43323.576203703706</c:v>
                </c:pt>
                <c:pt idx="115">
                  <c:v>43323.577592592592</c:v>
                </c:pt>
                <c:pt idx="116">
                  <c:v>43323.578981481478</c:v>
                </c:pt>
                <c:pt idx="117">
                  <c:v>43323.580370370371</c:v>
                </c:pt>
                <c:pt idx="118">
                  <c:v>43323.581770833334</c:v>
                </c:pt>
                <c:pt idx="119">
                  <c:v>43323.58315972222</c:v>
                </c:pt>
                <c:pt idx="120">
                  <c:v>43323.584548611114</c:v>
                </c:pt>
                <c:pt idx="121">
                  <c:v>43323.5859375</c:v>
                </c:pt>
                <c:pt idx="122">
                  <c:v>43323.587326388886</c:v>
                </c:pt>
                <c:pt idx="123">
                  <c:v>43323.58871527778</c:v>
                </c:pt>
                <c:pt idx="124">
                  <c:v>43323.590115740742</c:v>
                </c:pt>
                <c:pt idx="125">
                  <c:v>43323.591504629629</c:v>
                </c:pt>
                <c:pt idx="126">
                  <c:v>43323.592893518522</c:v>
                </c:pt>
                <c:pt idx="127">
                  <c:v>43323.594282407408</c:v>
                </c:pt>
                <c:pt idx="128">
                  <c:v>43323.595671296294</c:v>
                </c:pt>
                <c:pt idx="129">
                  <c:v>43323.597060185188</c:v>
                </c:pt>
                <c:pt idx="130">
                  <c:v>43323.598460648151</c:v>
                </c:pt>
                <c:pt idx="131">
                  <c:v>43323.599849537037</c:v>
                </c:pt>
                <c:pt idx="132">
                  <c:v>43323.601238425923</c:v>
                </c:pt>
                <c:pt idx="133">
                  <c:v>43323.602627314816</c:v>
                </c:pt>
                <c:pt idx="134">
                  <c:v>43323.604016203702</c:v>
                </c:pt>
                <c:pt idx="135">
                  <c:v>43323.605405092596</c:v>
                </c:pt>
                <c:pt idx="136">
                  <c:v>43323.606805555559</c:v>
                </c:pt>
                <c:pt idx="137">
                  <c:v>43323.608194444445</c:v>
                </c:pt>
                <c:pt idx="138">
                  <c:v>43323.609583333331</c:v>
                </c:pt>
                <c:pt idx="139">
                  <c:v>43323.610972222225</c:v>
                </c:pt>
                <c:pt idx="140">
                  <c:v>43323.612361111111</c:v>
                </c:pt>
                <c:pt idx="141">
                  <c:v>43323.613749999997</c:v>
                </c:pt>
                <c:pt idx="142">
                  <c:v>43323.61515046296</c:v>
                </c:pt>
                <c:pt idx="143">
                  <c:v>43323.616539351853</c:v>
                </c:pt>
                <c:pt idx="144">
                  <c:v>43323.617928240739</c:v>
                </c:pt>
                <c:pt idx="145">
                  <c:v>43323.619317129633</c:v>
                </c:pt>
                <c:pt idx="146">
                  <c:v>43323.620706018519</c:v>
                </c:pt>
                <c:pt idx="147">
                  <c:v>43323.622106481482</c:v>
                </c:pt>
                <c:pt idx="148">
                  <c:v>43323.623495370368</c:v>
                </c:pt>
                <c:pt idx="149">
                  <c:v>43323.624884259261</c:v>
                </c:pt>
                <c:pt idx="150">
                  <c:v>43323.626273148147</c:v>
                </c:pt>
                <c:pt idx="151">
                  <c:v>43323.627662037034</c:v>
                </c:pt>
                <c:pt idx="152">
                  <c:v>43323.629062499997</c:v>
                </c:pt>
                <c:pt idx="153">
                  <c:v>43323.630462962959</c:v>
                </c:pt>
                <c:pt idx="154">
                  <c:v>43323.631851851853</c:v>
                </c:pt>
                <c:pt idx="155">
                  <c:v>43323.633240740739</c:v>
                </c:pt>
                <c:pt idx="156">
                  <c:v>43323.634629629632</c:v>
                </c:pt>
                <c:pt idx="157">
                  <c:v>43323.636018518519</c:v>
                </c:pt>
                <c:pt idx="158">
                  <c:v>43323.637407407405</c:v>
                </c:pt>
                <c:pt idx="159">
                  <c:v>43323.638807870368</c:v>
                </c:pt>
                <c:pt idx="160">
                  <c:v>43323.640196759261</c:v>
                </c:pt>
                <c:pt idx="161">
                  <c:v>43323.641585648147</c:v>
                </c:pt>
                <c:pt idx="162">
                  <c:v>43323.642974537041</c:v>
                </c:pt>
                <c:pt idx="163">
                  <c:v>43323.644363425927</c:v>
                </c:pt>
                <c:pt idx="164">
                  <c:v>43323.645752314813</c:v>
                </c:pt>
                <c:pt idx="165">
                  <c:v>43323.647152777776</c:v>
                </c:pt>
                <c:pt idx="166">
                  <c:v>43323.648541666669</c:v>
                </c:pt>
                <c:pt idx="167">
                  <c:v>43323.649930555555</c:v>
                </c:pt>
                <c:pt idx="168">
                  <c:v>43323.651319444441</c:v>
                </c:pt>
                <c:pt idx="169">
                  <c:v>43323.652708333335</c:v>
                </c:pt>
                <c:pt idx="170">
                  <c:v>43323.654097222221</c:v>
                </c:pt>
                <c:pt idx="171">
                  <c:v>43323.655497685184</c:v>
                </c:pt>
                <c:pt idx="172">
                  <c:v>43323.656886574077</c:v>
                </c:pt>
                <c:pt idx="173">
                  <c:v>43323.658275462964</c:v>
                </c:pt>
                <c:pt idx="174">
                  <c:v>43323.65966435185</c:v>
                </c:pt>
                <c:pt idx="175">
                  <c:v>43323.661053240743</c:v>
                </c:pt>
                <c:pt idx="176">
                  <c:v>43323.662442129629</c:v>
                </c:pt>
                <c:pt idx="177">
                  <c:v>43323.663842592592</c:v>
                </c:pt>
                <c:pt idx="178">
                  <c:v>43323.665231481478</c:v>
                </c:pt>
                <c:pt idx="179">
                  <c:v>43323.666620370372</c:v>
                </c:pt>
                <c:pt idx="180">
                  <c:v>43323.668009259258</c:v>
                </c:pt>
                <c:pt idx="181">
                  <c:v>43323.669398148151</c:v>
                </c:pt>
                <c:pt idx="182">
                  <c:v>43323.670787037037</c:v>
                </c:pt>
                <c:pt idx="183">
                  <c:v>43323.6721875</c:v>
                </c:pt>
                <c:pt idx="184">
                  <c:v>43323.673576388886</c:v>
                </c:pt>
                <c:pt idx="185">
                  <c:v>43323.67496527778</c:v>
                </c:pt>
                <c:pt idx="186">
                  <c:v>43323.676354166666</c:v>
                </c:pt>
                <c:pt idx="187">
                  <c:v>43323.677743055552</c:v>
                </c:pt>
                <c:pt idx="188">
                  <c:v>43323.679143518515</c:v>
                </c:pt>
                <c:pt idx="189">
                  <c:v>43323.680532407408</c:v>
                </c:pt>
                <c:pt idx="190">
                  <c:v>43323.681921296295</c:v>
                </c:pt>
                <c:pt idx="191">
                  <c:v>43323.683310185188</c:v>
                </c:pt>
                <c:pt idx="192">
                  <c:v>43323.684699074074</c:v>
                </c:pt>
                <c:pt idx="193">
                  <c:v>43323.68608796296</c:v>
                </c:pt>
                <c:pt idx="194">
                  <c:v>43323.687488425923</c:v>
                </c:pt>
                <c:pt idx="195">
                  <c:v>43323.688877314817</c:v>
                </c:pt>
                <c:pt idx="196">
                  <c:v>43323.690266203703</c:v>
                </c:pt>
                <c:pt idx="197">
                  <c:v>43323.691655092596</c:v>
                </c:pt>
                <c:pt idx="198">
                  <c:v>43323.693043981482</c:v>
                </c:pt>
                <c:pt idx="199">
                  <c:v>43323.694444444445</c:v>
                </c:pt>
                <c:pt idx="200">
                  <c:v>43323.695833333331</c:v>
                </c:pt>
                <c:pt idx="201">
                  <c:v>43323.697222222225</c:v>
                </c:pt>
                <c:pt idx="202">
                  <c:v>43323.698611111111</c:v>
                </c:pt>
                <c:pt idx="203">
                  <c:v>43323.7</c:v>
                </c:pt>
              </c:numCache>
            </c:numRef>
          </c:xVal>
          <c:yVal>
            <c:numRef>
              <c:f>'180808podkr'!$K$10:$K$213</c:f>
              <c:numCache>
                <c:formatCode>General</c:formatCode>
                <c:ptCount val="204"/>
                <c:pt idx="0">
                  <c:v>29.3</c:v>
                </c:pt>
                <c:pt idx="1">
                  <c:v>29.3</c:v>
                </c:pt>
                <c:pt idx="2">
                  <c:v>29.3</c:v>
                </c:pt>
                <c:pt idx="3">
                  <c:v>29.3</c:v>
                </c:pt>
                <c:pt idx="4">
                  <c:v>29.3</c:v>
                </c:pt>
                <c:pt idx="5">
                  <c:v>29.3</c:v>
                </c:pt>
                <c:pt idx="6">
                  <c:v>29.3</c:v>
                </c:pt>
                <c:pt idx="7">
                  <c:v>29.4</c:v>
                </c:pt>
                <c:pt idx="8">
                  <c:v>29.4</c:v>
                </c:pt>
                <c:pt idx="9">
                  <c:v>29.4</c:v>
                </c:pt>
                <c:pt idx="10">
                  <c:v>29.5</c:v>
                </c:pt>
                <c:pt idx="11">
                  <c:v>29.5</c:v>
                </c:pt>
                <c:pt idx="12">
                  <c:v>29.5</c:v>
                </c:pt>
                <c:pt idx="13">
                  <c:v>29.5</c:v>
                </c:pt>
                <c:pt idx="14">
                  <c:v>29.5</c:v>
                </c:pt>
                <c:pt idx="15">
                  <c:v>29.5</c:v>
                </c:pt>
                <c:pt idx="16">
                  <c:v>29.5</c:v>
                </c:pt>
                <c:pt idx="17">
                  <c:v>29.5</c:v>
                </c:pt>
                <c:pt idx="18">
                  <c:v>29.5</c:v>
                </c:pt>
                <c:pt idx="19">
                  <c:v>29.6</c:v>
                </c:pt>
                <c:pt idx="20">
                  <c:v>29.6</c:v>
                </c:pt>
                <c:pt idx="21">
                  <c:v>29.6</c:v>
                </c:pt>
                <c:pt idx="22">
                  <c:v>29.6</c:v>
                </c:pt>
                <c:pt idx="23">
                  <c:v>29.6</c:v>
                </c:pt>
                <c:pt idx="24">
                  <c:v>29.6</c:v>
                </c:pt>
                <c:pt idx="25">
                  <c:v>29.6</c:v>
                </c:pt>
                <c:pt idx="26">
                  <c:v>29.6</c:v>
                </c:pt>
                <c:pt idx="27">
                  <c:v>29.6</c:v>
                </c:pt>
                <c:pt idx="28">
                  <c:v>29.6</c:v>
                </c:pt>
                <c:pt idx="29">
                  <c:v>29.6</c:v>
                </c:pt>
                <c:pt idx="30">
                  <c:v>29.6</c:v>
                </c:pt>
                <c:pt idx="31">
                  <c:v>29.6</c:v>
                </c:pt>
                <c:pt idx="32">
                  <c:v>29.7</c:v>
                </c:pt>
                <c:pt idx="33">
                  <c:v>29.7</c:v>
                </c:pt>
                <c:pt idx="34">
                  <c:v>29.7</c:v>
                </c:pt>
                <c:pt idx="35">
                  <c:v>29.7</c:v>
                </c:pt>
                <c:pt idx="36">
                  <c:v>29.7</c:v>
                </c:pt>
                <c:pt idx="37">
                  <c:v>29.7</c:v>
                </c:pt>
                <c:pt idx="38">
                  <c:v>29.7</c:v>
                </c:pt>
                <c:pt idx="39">
                  <c:v>29.7</c:v>
                </c:pt>
                <c:pt idx="40">
                  <c:v>29.7</c:v>
                </c:pt>
                <c:pt idx="41">
                  <c:v>29.7</c:v>
                </c:pt>
                <c:pt idx="42">
                  <c:v>29.7</c:v>
                </c:pt>
                <c:pt idx="43">
                  <c:v>29.7</c:v>
                </c:pt>
                <c:pt idx="44">
                  <c:v>29.7</c:v>
                </c:pt>
                <c:pt idx="45">
                  <c:v>29.6</c:v>
                </c:pt>
                <c:pt idx="46">
                  <c:v>29.6</c:v>
                </c:pt>
                <c:pt idx="47">
                  <c:v>29.7</c:v>
                </c:pt>
                <c:pt idx="48">
                  <c:v>29.7</c:v>
                </c:pt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29.6</c:v>
                </c:pt>
                <c:pt idx="54">
                  <c:v>29.6</c:v>
                </c:pt>
                <c:pt idx="55">
                  <c:v>29.6</c:v>
                </c:pt>
                <c:pt idx="56">
                  <c:v>29.7</c:v>
                </c:pt>
                <c:pt idx="57">
                  <c:v>29.6</c:v>
                </c:pt>
                <c:pt idx="58">
                  <c:v>29.6</c:v>
                </c:pt>
                <c:pt idx="59">
                  <c:v>29.6</c:v>
                </c:pt>
                <c:pt idx="60">
                  <c:v>29.6</c:v>
                </c:pt>
                <c:pt idx="61">
                  <c:v>29.6</c:v>
                </c:pt>
                <c:pt idx="62">
                  <c:v>29.7</c:v>
                </c:pt>
                <c:pt idx="63">
                  <c:v>29.6</c:v>
                </c:pt>
                <c:pt idx="64">
                  <c:v>29.7</c:v>
                </c:pt>
                <c:pt idx="65">
                  <c:v>29.7</c:v>
                </c:pt>
                <c:pt idx="66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83">
                  <c:v>29.7</c:v>
                </c:pt>
                <c:pt idx="84">
                  <c:v>29.7</c:v>
                </c:pt>
                <c:pt idx="85">
                  <c:v>29.6</c:v>
                </c:pt>
                <c:pt idx="86">
                  <c:v>29.6</c:v>
                </c:pt>
                <c:pt idx="87">
                  <c:v>29.6</c:v>
                </c:pt>
                <c:pt idx="88">
                  <c:v>29.6</c:v>
                </c:pt>
                <c:pt idx="89">
                  <c:v>29.6</c:v>
                </c:pt>
                <c:pt idx="90">
                  <c:v>29.6</c:v>
                </c:pt>
                <c:pt idx="91">
                  <c:v>29.6</c:v>
                </c:pt>
                <c:pt idx="92">
                  <c:v>29.6</c:v>
                </c:pt>
                <c:pt idx="93">
                  <c:v>29.6</c:v>
                </c:pt>
                <c:pt idx="94">
                  <c:v>29.6</c:v>
                </c:pt>
                <c:pt idx="95">
                  <c:v>29.6</c:v>
                </c:pt>
                <c:pt idx="96">
                  <c:v>29.6</c:v>
                </c:pt>
                <c:pt idx="97">
                  <c:v>29.6</c:v>
                </c:pt>
                <c:pt idx="98">
                  <c:v>29.6</c:v>
                </c:pt>
                <c:pt idx="99">
                  <c:v>29.5</c:v>
                </c:pt>
                <c:pt idx="100">
                  <c:v>29.3</c:v>
                </c:pt>
                <c:pt idx="101">
                  <c:v>29.2</c:v>
                </c:pt>
                <c:pt idx="102">
                  <c:v>29.1</c:v>
                </c:pt>
                <c:pt idx="103">
                  <c:v>29</c:v>
                </c:pt>
                <c:pt idx="104">
                  <c:v>28.9</c:v>
                </c:pt>
                <c:pt idx="105">
                  <c:v>29</c:v>
                </c:pt>
                <c:pt idx="106">
                  <c:v>28.8</c:v>
                </c:pt>
                <c:pt idx="107">
                  <c:v>28.8</c:v>
                </c:pt>
                <c:pt idx="108">
                  <c:v>28.7</c:v>
                </c:pt>
                <c:pt idx="109">
                  <c:v>28.6</c:v>
                </c:pt>
                <c:pt idx="110">
                  <c:v>28.6</c:v>
                </c:pt>
                <c:pt idx="111">
                  <c:v>28.6</c:v>
                </c:pt>
                <c:pt idx="112">
                  <c:v>28.5</c:v>
                </c:pt>
                <c:pt idx="113">
                  <c:v>28.5</c:v>
                </c:pt>
                <c:pt idx="114">
                  <c:v>28.5</c:v>
                </c:pt>
                <c:pt idx="115">
                  <c:v>28.4</c:v>
                </c:pt>
                <c:pt idx="116">
                  <c:v>28.3</c:v>
                </c:pt>
                <c:pt idx="117">
                  <c:v>28.3</c:v>
                </c:pt>
                <c:pt idx="118">
                  <c:v>28.2</c:v>
                </c:pt>
                <c:pt idx="119">
                  <c:v>28.2</c:v>
                </c:pt>
                <c:pt idx="120">
                  <c:v>28.1</c:v>
                </c:pt>
                <c:pt idx="121">
                  <c:v>28.1</c:v>
                </c:pt>
                <c:pt idx="122">
                  <c:v>28</c:v>
                </c:pt>
                <c:pt idx="123">
                  <c:v>28</c:v>
                </c:pt>
                <c:pt idx="124">
                  <c:v>28</c:v>
                </c:pt>
                <c:pt idx="125">
                  <c:v>27.9</c:v>
                </c:pt>
                <c:pt idx="126">
                  <c:v>27.8</c:v>
                </c:pt>
                <c:pt idx="127">
                  <c:v>27.8</c:v>
                </c:pt>
                <c:pt idx="128">
                  <c:v>27.8</c:v>
                </c:pt>
                <c:pt idx="129">
                  <c:v>27.7</c:v>
                </c:pt>
                <c:pt idx="130">
                  <c:v>27.7</c:v>
                </c:pt>
                <c:pt idx="131">
                  <c:v>27.6</c:v>
                </c:pt>
                <c:pt idx="132">
                  <c:v>27.6</c:v>
                </c:pt>
                <c:pt idx="133">
                  <c:v>27.6</c:v>
                </c:pt>
                <c:pt idx="134">
                  <c:v>27.5</c:v>
                </c:pt>
                <c:pt idx="135">
                  <c:v>27.5</c:v>
                </c:pt>
                <c:pt idx="136">
                  <c:v>27.4</c:v>
                </c:pt>
                <c:pt idx="137">
                  <c:v>27.3</c:v>
                </c:pt>
                <c:pt idx="138">
                  <c:v>27.3</c:v>
                </c:pt>
                <c:pt idx="139">
                  <c:v>27.2</c:v>
                </c:pt>
                <c:pt idx="140">
                  <c:v>27.2</c:v>
                </c:pt>
                <c:pt idx="141">
                  <c:v>27.1</c:v>
                </c:pt>
                <c:pt idx="142">
                  <c:v>27.2</c:v>
                </c:pt>
                <c:pt idx="143">
                  <c:v>27.4</c:v>
                </c:pt>
                <c:pt idx="144">
                  <c:v>27.5</c:v>
                </c:pt>
                <c:pt idx="145">
                  <c:v>27.6</c:v>
                </c:pt>
                <c:pt idx="146">
                  <c:v>27.6</c:v>
                </c:pt>
                <c:pt idx="147">
                  <c:v>27.6</c:v>
                </c:pt>
                <c:pt idx="148">
                  <c:v>27.7</c:v>
                </c:pt>
                <c:pt idx="149">
                  <c:v>27.7</c:v>
                </c:pt>
                <c:pt idx="150">
                  <c:v>27.7</c:v>
                </c:pt>
                <c:pt idx="151">
                  <c:v>27.8</c:v>
                </c:pt>
                <c:pt idx="152">
                  <c:v>27.8</c:v>
                </c:pt>
                <c:pt idx="153">
                  <c:v>27.8</c:v>
                </c:pt>
                <c:pt idx="154">
                  <c:v>27.8</c:v>
                </c:pt>
                <c:pt idx="155">
                  <c:v>27.8</c:v>
                </c:pt>
                <c:pt idx="156">
                  <c:v>27.8</c:v>
                </c:pt>
                <c:pt idx="157">
                  <c:v>27.8</c:v>
                </c:pt>
                <c:pt idx="158">
                  <c:v>27.8</c:v>
                </c:pt>
                <c:pt idx="159">
                  <c:v>27.8</c:v>
                </c:pt>
                <c:pt idx="160">
                  <c:v>27.8</c:v>
                </c:pt>
                <c:pt idx="161">
                  <c:v>27.9</c:v>
                </c:pt>
                <c:pt idx="162">
                  <c:v>27.9</c:v>
                </c:pt>
                <c:pt idx="163">
                  <c:v>27.9</c:v>
                </c:pt>
                <c:pt idx="164">
                  <c:v>27.9</c:v>
                </c:pt>
                <c:pt idx="165">
                  <c:v>27.9</c:v>
                </c:pt>
                <c:pt idx="166">
                  <c:v>27.9</c:v>
                </c:pt>
                <c:pt idx="167">
                  <c:v>27.9</c:v>
                </c:pt>
                <c:pt idx="168">
                  <c:v>28</c:v>
                </c:pt>
                <c:pt idx="169">
                  <c:v>28</c:v>
                </c:pt>
                <c:pt idx="170">
                  <c:v>28</c:v>
                </c:pt>
                <c:pt idx="171">
                  <c:v>28</c:v>
                </c:pt>
                <c:pt idx="172">
                  <c:v>28</c:v>
                </c:pt>
                <c:pt idx="173">
                  <c:v>28</c:v>
                </c:pt>
                <c:pt idx="174">
                  <c:v>28</c:v>
                </c:pt>
                <c:pt idx="175">
                  <c:v>28</c:v>
                </c:pt>
                <c:pt idx="176">
                  <c:v>28</c:v>
                </c:pt>
                <c:pt idx="177">
                  <c:v>28</c:v>
                </c:pt>
                <c:pt idx="178">
                  <c:v>28</c:v>
                </c:pt>
                <c:pt idx="179">
                  <c:v>28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28</c:v>
                </c:pt>
                <c:pt idx="186">
                  <c:v>28</c:v>
                </c:pt>
                <c:pt idx="187">
                  <c:v>28</c:v>
                </c:pt>
                <c:pt idx="188">
                  <c:v>28</c:v>
                </c:pt>
                <c:pt idx="189">
                  <c:v>28.1</c:v>
                </c:pt>
                <c:pt idx="190">
                  <c:v>28</c:v>
                </c:pt>
                <c:pt idx="191">
                  <c:v>28.1</c:v>
                </c:pt>
                <c:pt idx="192">
                  <c:v>28.1</c:v>
                </c:pt>
                <c:pt idx="193">
                  <c:v>28.1</c:v>
                </c:pt>
                <c:pt idx="194">
                  <c:v>28.1</c:v>
                </c:pt>
                <c:pt idx="195">
                  <c:v>28.1</c:v>
                </c:pt>
                <c:pt idx="196">
                  <c:v>28.1</c:v>
                </c:pt>
                <c:pt idx="197">
                  <c:v>28.1</c:v>
                </c:pt>
                <c:pt idx="198">
                  <c:v>28.1</c:v>
                </c:pt>
                <c:pt idx="199">
                  <c:v>28.1</c:v>
                </c:pt>
                <c:pt idx="200">
                  <c:v>28.1</c:v>
                </c:pt>
                <c:pt idx="201">
                  <c:v>28.1</c:v>
                </c:pt>
                <c:pt idx="202">
                  <c:v>28.1</c:v>
                </c:pt>
                <c:pt idx="203">
                  <c:v>28.1</c:v>
                </c:pt>
              </c:numCache>
            </c:numRef>
          </c:yVal>
        </c:ser>
        <c:axId val="85531264"/>
        <c:axId val="85598592"/>
      </c:scatterChart>
      <c:valAx>
        <c:axId val="85531264"/>
        <c:scaling>
          <c:orientation val="minMax"/>
        </c:scaling>
        <c:axPos val="b"/>
        <c:majorGridlines/>
        <c:numFmt formatCode="dd/mm/yyyy\ h:mm" sourceLinked="1"/>
        <c:tickLblPos val="nextTo"/>
        <c:txPr>
          <a:bodyPr rot="-1440000"/>
          <a:lstStyle/>
          <a:p>
            <a:pPr>
              <a:defRPr/>
            </a:pPr>
            <a:endParaRPr lang="cs-CZ"/>
          </a:p>
        </c:txPr>
        <c:crossAx val="85598592"/>
        <c:crosses val="autoZero"/>
        <c:crossBetween val="midCat"/>
        <c:majorUnit val="4.1666700000000015E-2"/>
      </c:valAx>
      <c:valAx>
        <c:axId val="85598592"/>
        <c:scaling>
          <c:orientation val="minMax"/>
        </c:scaling>
        <c:axPos val="l"/>
        <c:majorGridlines/>
        <c:numFmt formatCode="General" sourceLinked="1"/>
        <c:tickLblPos val="nextTo"/>
        <c:crossAx val="85531264"/>
        <c:crosses val="autoZero"/>
        <c:crossBetween val="midCat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'180808vypocet polystyren'!$A$11:$A$1029</c:f>
              <c:numCache>
                <c:formatCode>dd/mm/yyyy\ h:mm</c:formatCode>
                <c:ptCount val="1019"/>
                <c:pt idx="0">
                  <c:v>43323.419039351851</c:v>
                </c:pt>
                <c:pt idx="1">
                  <c:v>43323.420428240737</c:v>
                </c:pt>
                <c:pt idx="2">
                  <c:v>43323.421817129631</c:v>
                </c:pt>
                <c:pt idx="3">
                  <c:v>43323.423206018517</c:v>
                </c:pt>
                <c:pt idx="4">
                  <c:v>43323.42459490741</c:v>
                </c:pt>
                <c:pt idx="5">
                  <c:v>43323.425995370373</c:v>
                </c:pt>
                <c:pt idx="6">
                  <c:v>43323.427384259259</c:v>
                </c:pt>
                <c:pt idx="7">
                  <c:v>43323.428773148145</c:v>
                </c:pt>
                <c:pt idx="8">
                  <c:v>43323.430162037039</c:v>
                </c:pt>
                <c:pt idx="9">
                  <c:v>43323.431550925925</c:v>
                </c:pt>
                <c:pt idx="10">
                  <c:v>43323.432939814818</c:v>
                </c:pt>
                <c:pt idx="11">
                  <c:v>43323.434328703705</c:v>
                </c:pt>
                <c:pt idx="12">
                  <c:v>43323.435729166667</c:v>
                </c:pt>
                <c:pt idx="13">
                  <c:v>43323.437118055554</c:v>
                </c:pt>
                <c:pt idx="14">
                  <c:v>43323.438506944447</c:v>
                </c:pt>
                <c:pt idx="15">
                  <c:v>43323.439895833333</c:v>
                </c:pt>
                <c:pt idx="16">
                  <c:v>43323.441284722219</c:v>
                </c:pt>
                <c:pt idx="17">
                  <c:v>43323.442673611113</c:v>
                </c:pt>
                <c:pt idx="18">
                  <c:v>43323.444074074076</c:v>
                </c:pt>
                <c:pt idx="19">
                  <c:v>43323.445462962962</c:v>
                </c:pt>
                <c:pt idx="20">
                  <c:v>43323.446851851855</c:v>
                </c:pt>
                <c:pt idx="21">
                  <c:v>43323.448240740741</c:v>
                </c:pt>
                <c:pt idx="22">
                  <c:v>43323.449629629627</c:v>
                </c:pt>
                <c:pt idx="23">
                  <c:v>43323.451018518521</c:v>
                </c:pt>
                <c:pt idx="24">
                  <c:v>43323.452418981484</c:v>
                </c:pt>
                <c:pt idx="25">
                  <c:v>43323.45380787037</c:v>
                </c:pt>
                <c:pt idx="26">
                  <c:v>43323.455196759256</c:v>
                </c:pt>
                <c:pt idx="27">
                  <c:v>43323.456585648149</c:v>
                </c:pt>
                <c:pt idx="28">
                  <c:v>43323.457974537036</c:v>
                </c:pt>
                <c:pt idx="29">
                  <c:v>43323.459363425929</c:v>
                </c:pt>
                <c:pt idx="30">
                  <c:v>43323.460763888892</c:v>
                </c:pt>
                <c:pt idx="31">
                  <c:v>43323.462152777778</c:v>
                </c:pt>
                <c:pt idx="32">
                  <c:v>43323.463541666664</c:v>
                </c:pt>
                <c:pt idx="33">
                  <c:v>43323.464930555558</c:v>
                </c:pt>
                <c:pt idx="34">
                  <c:v>43323.46634259259</c:v>
                </c:pt>
                <c:pt idx="35">
                  <c:v>43323.467719907407</c:v>
                </c:pt>
                <c:pt idx="36">
                  <c:v>43323.469108796293</c:v>
                </c:pt>
                <c:pt idx="37">
                  <c:v>43323.470497685186</c:v>
                </c:pt>
                <c:pt idx="38">
                  <c:v>43323.471886574072</c:v>
                </c:pt>
                <c:pt idx="39">
                  <c:v>43323.473275462966</c:v>
                </c:pt>
                <c:pt idx="40">
                  <c:v>43323.474664351852</c:v>
                </c:pt>
                <c:pt idx="41">
                  <c:v>43323.476064814815</c:v>
                </c:pt>
                <c:pt idx="42">
                  <c:v>43323.477453703701</c:v>
                </c:pt>
                <c:pt idx="43">
                  <c:v>43323.478842592594</c:v>
                </c:pt>
                <c:pt idx="44">
                  <c:v>43323.480231481481</c:v>
                </c:pt>
                <c:pt idx="45">
                  <c:v>43323.481620370374</c:v>
                </c:pt>
                <c:pt idx="46">
                  <c:v>43323.48300925926</c:v>
                </c:pt>
                <c:pt idx="47">
                  <c:v>43323.484409722223</c:v>
                </c:pt>
                <c:pt idx="48">
                  <c:v>43323.485798611109</c:v>
                </c:pt>
                <c:pt idx="49">
                  <c:v>43323.487187500003</c:v>
                </c:pt>
                <c:pt idx="50">
                  <c:v>43323.488576388889</c:v>
                </c:pt>
                <c:pt idx="51">
                  <c:v>43323.489965277775</c:v>
                </c:pt>
                <c:pt idx="52">
                  <c:v>43323.491354166668</c:v>
                </c:pt>
                <c:pt idx="53">
                  <c:v>43323.492754629631</c:v>
                </c:pt>
                <c:pt idx="54">
                  <c:v>43323.494143518517</c:v>
                </c:pt>
                <c:pt idx="55">
                  <c:v>43323.495532407411</c:v>
                </c:pt>
                <c:pt idx="56">
                  <c:v>43323.496921296297</c:v>
                </c:pt>
                <c:pt idx="57">
                  <c:v>43323.498310185183</c:v>
                </c:pt>
                <c:pt idx="58">
                  <c:v>43323.499699074076</c:v>
                </c:pt>
                <c:pt idx="59">
                  <c:v>43323.501099537039</c:v>
                </c:pt>
                <c:pt idx="60">
                  <c:v>43323.502488425926</c:v>
                </c:pt>
                <c:pt idx="61">
                  <c:v>43323.503877314812</c:v>
                </c:pt>
                <c:pt idx="62">
                  <c:v>43323.505266203705</c:v>
                </c:pt>
                <c:pt idx="63">
                  <c:v>43323.506655092591</c:v>
                </c:pt>
                <c:pt idx="64">
                  <c:v>43323.508043981485</c:v>
                </c:pt>
                <c:pt idx="65">
                  <c:v>43323.509444444448</c:v>
                </c:pt>
                <c:pt idx="66">
                  <c:v>43323.510833333334</c:v>
                </c:pt>
                <c:pt idx="67">
                  <c:v>43323.51222222222</c:v>
                </c:pt>
                <c:pt idx="68">
                  <c:v>43323.513611111113</c:v>
                </c:pt>
                <c:pt idx="69">
                  <c:v>43323.514999999999</c:v>
                </c:pt>
                <c:pt idx="70">
                  <c:v>43323.516388888886</c:v>
                </c:pt>
                <c:pt idx="71">
                  <c:v>43323.517789351848</c:v>
                </c:pt>
                <c:pt idx="72">
                  <c:v>43323.519178240742</c:v>
                </c:pt>
                <c:pt idx="73">
                  <c:v>43323.520567129628</c:v>
                </c:pt>
                <c:pt idx="74">
                  <c:v>43323.521956018521</c:v>
                </c:pt>
                <c:pt idx="75">
                  <c:v>43323.523344907408</c:v>
                </c:pt>
                <c:pt idx="76">
                  <c:v>43323.524733796294</c:v>
                </c:pt>
                <c:pt idx="77">
                  <c:v>43323.526134259257</c:v>
                </c:pt>
                <c:pt idx="78">
                  <c:v>43323.52752314815</c:v>
                </c:pt>
                <c:pt idx="79">
                  <c:v>43323.528912037036</c:v>
                </c:pt>
                <c:pt idx="80">
                  <c:v>43323.530300925922</c:v>
                </c:pt>
                <c:pt idx="81">
                  <c:v>43323.531689814816</c:v>
                </c:pt>
                <c:pt idx="82">
                  <c:v>43323.533078703702</c:v>
                </c:pt>
                <c:pt idx="83">
                  <c:v>43323.534479166665</c:v>
                </c:pt>
                <c:pt idx="84">
                  <c:v>43323.535868055558</c:v>
                </c:pt>
                <c:pt idx="85">
                  <c:v>43323.537256944444</c:v>
                </c:pt>
                <c:pt idx="86">
                  <c:v>43323.538645833331</c:v>
                </c:pt>
                <c:pt idx="87">
                  <c:v>43323.540034722224</c:v>
                </c:pt>
                <c:pt idx="88">
                  <c:v>43323.541435185187</c:v>
                </c:pt>
                <c:pt idx="89">
                  <c:v>43323.542824074073</c:v>
                </c:pt>
                <c:pt idx="90">
                  <c:v>43323.544212962966</c:v>
                </c:pt>
                <c:pt idx="91">
                  <c:v>43323.545601851853</c:v>
                </c:pt>
                <c:pt idx="92">
                  <c:v>43323.546990740739</c:v>
                </c:pt>
                <c:pt idx="93">
                  <c:v>43323.548379629632</c:v>
                </c:pt>
                <c:pt idx="94">
                  <c:v>43323.549768518518</c:v>
                </c:pt>
                <c:pt idx="95">
                  <c:v>43323.551168981481</c:v>
                </c:pt>
                <c:pt idx="96">
                  <c:v>43323.552557870367</c:v>
                </c:pt>
                <c:pt idx="97">
                  <c:v>43323.553946759261</c:v>
                </c:pt>
                <c:pt idx="98">
                  <c:v>43323.555335648147</c:v>
                </c:pt>
                <c:pt idx="99">
                  <c:v>43323.55672453704</c:v>
                </c:pt>
                <c:pt idx="100">
                  <c:v>43323.558125000003</c:v>
                </c:pt>
                <c:pt idx="101">
                  <c:v>43323.559513888889</c:v>
                </c:pt>
                <c:pt idx="102">
                  <c:v>43323.560902777775</c:v>
                </c:pt>
                <c:pt idx="103">
                  <c:v>43323.562291666669</c:v>
                </c:pt>
                <c:pt idx="104">
                  <c:v>43323.563680555555</c:v>
                </c:pt>
                <c:pt idx="105">
                  <c:v>43323.565069444441</c:v>
                </c:pt>
                <c:pt idx="106">
                  <c:v>43323.566469907404</c:v>
                </c:pt>
                <c:pt idx="107">
                  <c:v>43323.567858796298</c:v>
                </c:pt>
                <c:pt idx="108">
                  <c:v>43323.569247685184</c:v>
                </c:pt>
                <c:pt idx="109">
                  <c:v>43323.570636574077</c:v>
                </c:pt>
                <c:pt idx="110">
                  <c:v>43323.572025462963</c:v>
                </c:pt>
                <c:pt idx="111">
                  <c:v>43323.573414351849</c:v>
                </c:pt>
                <c:pt idx="112">
                  <c:v>43323.574814814812</c:v>
                </c:pt>
                <c:pt idx="113">
                  <c:v>43323.576203703706</c:v>
                </c:pt>
                <c:pt idx="114">
                  <c:v>43323.577592592592</c:v>
                </c:pt>
                <c:pt idx="115">
                  <c:v>43323.578981481478</c:v>
                </c:pt>
                <c:pt idx="116">
                  <c:v>43323.580370370371</c:v>
                </c:pt>
                <c:pt idx="117">
                  <c:v>43323.581770833334</c:v>
                </c:pt>
                <c:pt idx="118">
                  <c:v>43323.58315972222</c:v>
                </c:pt>
                <c:pt idx="119">
                  <c:v>43323.584548611114</c:v>
                </c:pt>
                <c:pt idx="120">
                  <c:v>43323.5859375</c:v>
                </c:pt>
                <c:pt idx="121">
                  <c:v>43323.587326388886</c:v>
                </c:pt>
                <c:pt idx="122">
                  <c:v>43323.58871527778</c:v>
                </c:pt>
                <c:pt idx="123">
                  <c:v>43323.590115740742</c:v>
                </c:pt>
                <c:pt idx="124">
                  <c:v>43323.591504629629</c:v>
                </c:pt>
                <c:pt idx="125">
                  <c:v>43323.592893518522</c:v>
                </c:pt>
                <c:pt idx="126">
                  <c:v>43323.594282407408</c:v>
                </c:pt>
                <c:pt idx="127">
                  <c:v>43323.595671296294</c:v>
                </c:pt>
                <c:pt idx="128">
                  <c:v>43323.597060185188</c:v>
                </c:pt>
                <c:pt idx="129">
                  <c:v>43323.598460648151</c:v>
                </c:pt>
                <c:pt idx="130">
                  <c:v>43323.599849537037</c:v>
                </c:pt>
                <c:pt idx="131">
                  <c:v>43323.601238425923</c:v>
                </c:pt>
                <c:pt idx="132">
                  <c:v>43323.602627314816</c:v>
                </c:pt>
                <c:pt idx="133">
                  <c:v>43323.604016203702</c:v>
                </c:pt>
                <c:pt idx="134">
                  <c:v>43323.605405092596</c:v>
                </c:pt>
                <c:pt idx="135">
                  <c:v>43323.606805555559</c:v>
                </c:pt>
                <c:pt idx="136">
                  <c:v>43323.608194444445</c:v>
                </c:pt>
                <c:pt idx="137">
                  <c:v>43323.609583333331</c:v>
                </c:pt>
                <c:pt idx="138">
                  <c:v>43323.610972222225</c:v>
                </c:pt>
                <c:pt idx="139">
                  <c:v>43323.612361111111</c:v>
                </c:pt>
                <c:pt idx="140">
                  <c:v>43323.613749999997</c:v>
                </c:pt>
                <c:pt idx="141">
                  <c:v>43323.61515046296</c:v>
                </c:pt>
                <c:pt idx="142">
                  <c:v>43323.616539351853</c:v>
                </c:pt>
                <c:pt idx="143">
                  <c:v>43323.617928240739</c:v>
                </c:pt>
                <c:pt idx="144">
                  <c:v>43323.619317129633</c:v>
                </c:pt>
                <c:pt idx="145">
                  <c:v>43323.620706018519</c:v>
                </c:pt>
                <c:pt idx="146">
                  <c:v>43323.622106481482</c:v>
                </c:pt>
                <c:pt idx="147">
                  <c:v>43323.623495370368</c:v>
                </c:pt>
                <c:pt idx="148">
                  <c:v>43323.624884259261</c:v>
                </c:pt>
                <c:pt idx="149">
                  <c:v>43323.626273148147</c:v>
                </c:pt>
                <c:pt idx="150">
                  <c:v>43323.627662037034</c:v>
                </c:pt>
                <c:pt idx="151">
                  <c:v>43323.629062499997</c:v>
                </c:pt>
                <c:pt idx="152">
                  <c:v>43323.630462962959</c:v>
                </c:pt>
                <c:pt idx="153">
                  <c:v>43323.631851851853</c:v>
                </c:pt>
                <c:pt idx="154">
                  <c:v>43323.633240740739</c:v>
                </c:pt>
                <c:pt idx="155">
                  <c:v>43323.634629629632</c:v>
                </c:pt>
                <c:pt idx="156">
                  <c:v>43323.636018518519</c:v>
                </c:pt>
                <c:pt idx="157">
                  <c:v>43323.637407407405</c:v>
                </c:pt>
                <c:pt idx="158">
                  <c:v>43323.638807870368</c:v>
                </c:pt>
                <c:pt idx="159">
                  <c:v>43323.640196759261</c:v>
                </c:pt>
                <c:pt idx="160">
                  <c:v>43323.641585648147</c:v>
                </c:pt>
                <c:pt idx="161">
                  <c:v>43323.642974537041</c:v>
                </c:pt>
                <c:pt idx="162">
                  <c:v>43323.644363425927</c:v>
                </c:pt>
                <c:pt idx="163">
                  <c:v>43323.645752314813</c:v>
                </c:pt>
                <c:pt idx="164">
                  <c:v>43323.647152777776</c:v>
                </c:pt>
                <c:pt idx="165">
                  <c:v>43323.648541666669</c:v>
                </c:pt>
                <c:pt idx="166">
                  <c:v>43323.649930555555</c:v>
                </c:pt>
                <c:pt idx="167">
                  <c:v>43323.651319444441</c:v>
                </c:pt>
                <c:pt idx="168">
                  <c:v>43323.652708333335</c:v>
                </c:pt>
                <c:pt idx="169">
                  <c:v>43323.654097222221</c:v>
                </c:pt>
                <c:pt idx="170">
                  <c:v>43323.655497685184</c:v>
                </c:pt>
                <c:pt idx="171">
                  <c:v>43323.656886574077</c:v>
                </c:pt>
                <c:pt idx="172">
                  <c:v>43323.658275462964</c:v>
                </c:pt>
                <c:pt idx="173">
                  <c:v>43323.65966435185</c:v>
                </c:pt>
                <c:pt idx="174">
                  <c:v>43323.661053240743</c:v>
                </c:pt>
                <c:pt idx="175">
                  <c:v>43323.662442129629</c:v>
                </c:pt>
                <c:pt idx="176">
                  <c:v>43323.663842592592</c:v>
                </c:pt>
                <c:pt idx="177">
                  <c:v>43323.665231481478</c:v>
                </c:pt>
                <c:pt idx="178">
                  <c:v>43323.666620370372</c:v>
                </c:pt>
                <c:pt idx="179">
                  <c:v>43323.668009259258</c:v>
                </c:pt>
                <c:pt idx="180">
                  <c:v>43323.669398148151</c:v>
                </c:pt>
                <c:pt idx="181">
                  <c:v>43323.670787037037</c:v>
                </c:pt>
                <c:pt idx="182">
                  <c:v>43323.6721875</c:v>
                </c:pt>
                <c:pt idx="183">
                  <c:v>43323.673576388886</c:v>
                </c:pt>
                <c:pt idx="184">
                  <c:v>43323.67496527778</c:v>
                </c:pt>
                <c:pt idx="185">
                  <c:v>43323.676354166666</c:v>
                </c:pt>
                <c:pt idx="186">
                  <c:v>43323.677743055552</c:v>
                </c:pt>
                <c:pt idx="187">
                  <c:v>43323.679143518515</c:v>
                </c:pt>
                <c:pt idx="188">
                  <c:v>43323.680532407408</c:v>
                </c:pt>
                <c:pt idx="189">
                  <c:v>43323.681921296295</c:v>
                </c:pt>
                <c:pt idx="190">
                  <c:v>43323.683310185188</c:v>
                </c:pt>
                <c:pt idx="191">
                  <c:v>43323.684699074074</c:v>
                </c:pt>
                <c:pt idx="192">
                  <c:v>43323.68608796296</c:v>
                </c:pt>
                <c:pt idx="193">
                  <c:v>43323.687488425923</c:v>
                </c:pt>
                <c:pt idx="194">
                  <c:v>43323.688877314817</c:v>
                </c:pt>
                <c:pt idx="195">
                  <c:v>43323.690266203703</c:v>
                </c:pt>
                <c:pt idx="196">
                  <c:v>43323.691655092596</c:v>
                </c:pt>
                <c:pt idx="197">
                  <c:v>43323.693043981482</c:v>
                </c:pt>
                <c:pt idx="198">
                  <c:v>43323.694444444445</c:v>
                </c:pt>
                <c:pt idx="199">
                  <c:v>43323.695833333331</c:v>
                </c:pt>
                <c:pt idx="200">
                  <c:v>43323.697222222225</c:v>
                </c:pt>
                <c:pt idx="201">
                  <c:v>43323.698611111111</c:v>
                </c:pt>
                <c:pt idx="202">
                  <c:v>43323.7</c:v>
                </c:pt>
                <c:pt idx="203">
                  <c:v>43323.701388888891</c:v>
                </c:pt>
                <c:pt idx="204">
                  <c:v>43323.702777777777</c:v>
                </c:pt>
                <c:pt idx="205">
                  <c:v>43323.70417824074</c:v>
                </c:pt>
                <c:pt idx="206">
                  <c:v>43323.705567129633</c:v>
                </c:pt>
                <c:pt idx="207">
                  <c:v>43323.706956018519</c:v>
                </c:pt>
                <c:pt idx="208">
                  <c:v>43323.708344907405</c:v>
                </c:pt>
                <c:pt idx="209">
                  <c:v>43323.709733796299</c:v>
                </c:pt>
                <c:pt idx="210">
                  <c:v>43323.711122685185</c:v>
                </c:pt>
                <c:pt idx="211">
                  <c:v>43323.712523148148</c:v>
                </c:pt>
                <c:pt idx="212">
                  <c:v>43323.713912037034</c:v>
                </c:pt>
                <c:pt idx="213">
                  <c:v>43323.715300925927</c:v>
                </c:pt>
                <c:pt idx="214">
                  <c:v>43323.71670138889</c:v>
                </c:pt>
                <c:pt idx="215">
                  <c:v>43323.718136574076</c:v>
                </c:pt>
                <c:pt idx="216">
                  <c:v>43323.719537037039</c:v>
                </c:pt>
                <c:pt idx="217">
                  <c:v>43323.720925925925</c:v>
                </c:pt>
                <c:pt idx="218">
                  <c:v>43323.722314814811</c:v>
                </c:pt>
                <c:pt idx="219">
                  <c:v>43323.723703703705</c:v>
                </c:pt>
                <c:pt idx="220">
                  <c:v>43323.725092592591</c:v>
                </c:pt>
                <c:pt idx="221">
                  <c:v>43323.726481481484</c:v>
                </c:pt>
                <c:pt idx="222">
                  <c:v>43323.727881944447</c:v>
                </c:pt>
                <c:pt idx="223">
                  <c:v>43323.729270833333</c:v>
                </c:pt>
                <c:pt idx="224">
                  <c:v>43323.73065972222</c:v>
                </c:pt>
                <c:pt idx="225">
                  <c:v>43323.732048611113</c:v>
                </c:pt>
                <c:pt idx="226">
                  <c:v>43323.733437499999</c:v>
                </c:pt>
                <c:pt idx="227">
                  <c:v>43323.734837962962</c:v>
                </c:pt>
                <c:pt idx="228">
                  <c:v>43323.736226851855</c:v>
                </c:pt>
                <c:pt idx="229">
                  <c:v>43323.737615740742</c:v>
                </c:pt>
                <c:pt idx="230">
                  <c:v>43323.739004629628</c:v>
                </c:pt>
                <c:pt idx="231">
                  <c:v>43323.740393518521</c:v>
                </c:pt>
                <c:pt idx="232">
                  <c:v>43323.741782407407</c:v>
                </c:pt>
                <c:pt idx="233">
                  <c:v>43323.74318287037</c:v>
                </c:pt>
                <c:pt idx="234">
                  <c:v>43323.744571759256</c:v>
                </c:pt>
                <c:pt idx="235">
                  <c:v>43323.74596064815</c:v>
                </c:pt>
                <c:pt idx="236">
                  <c:v>43323.747349537036</c:v>
                </c:pt>
                <c:pt idx="237">
                  <c:v>43323.748738425929</c:v>
                </c:pt>
                <c:pt idx="238">
                  <c:v>43323.750127314815</c:v>
                </c:pt>
                <c:pt idx="239">
                  <c:v>43323.751527777778</c:v>
                </c:pt>
                <c:pt idx="240">
                  <c:v>43323.752916666665</c:v>
                </c:pt>
                <c:pt idx="241">
                  <c:v>43323.754305555558</c:v>
                </c:pt>
                <c:pt idx="242">
                  <c:v>43323.755694444444</c:v>
                </c:pt>
                <c:pt idx="243">
                  <c:v>43323.75708333333</c:v>
                </c:pt>
                <c:pt idx="244">
                  <c:v>43323.758472222224</c:v>
                </c:pt>
                <c:pt idx="245">
                  <c:v>43323.759872685187</c:v>
                </c:pt>
                <c:pt idx="246">
                  <c:v>43323.761261574073</c:v>
                </c:pt>
                <c:pt idx="247">
                  <c:v>43323.762650462966</c:v>
                </c:pt>
                <c:pt idx="248">
                  <c:v>43323.764050925929</c:v>
                </c:pt>
                <c:pt idx="249">
                  <c:v>43323.765428240738</c:v>
                </c:pt>
                <c:pt idx="250">
                  <c:v>43323.766828703701</c:v>
                </c:pt>
                <c:pt idx="251">
                  <c:v>43323.768217592595</c:v>
                </c:pt>
                <c:pt idx="252">
                  <c:v>43323.769606481481</c:v>
                </c:pt>
                <c:pt idx="253">
                  <c:v>43323.770995370367</c:v>
                </c:pt>
                <c:pt idx="254">
                  <c:v>43323.77238425926</c:v>
                </c:pt>
                <c:pt idx="255">
                  <c:v>43323.773773148147</c:v>
                </c:pt>
                <c:pt idx="256">
                  <c:v>43323.775173611109</c:v>
                </c:pt>
                <c:pt idx="257">
                  <c:v>43323.776562500003</c:v>
                </c:pt>
                <c:pt idx="258">
                  <c:v>43323.777951388889</c:v>
                </c:pt>
                <c:pt idx="259">
                  <c:v>43323.779340277775</c:v>
                </c:pt>
                <c:pt idx="260">
                  <c:v>43323.780729166669</c:v>
                </c:pt>
                <c:pt idx="261">
                  <c:v>43323.782118055555</c:v>
                </c:pt>
                <c:pt idx="262">
                  <c:v>43323.783518518518</c:v>
                </c:pt>
                <c:pt idx="263">
                  <c:v>43323.784907407404</c:v>
                </c:pt>
                <c:pt idx="264">
                  <c:v>43323.786296296297</c:v>
                </c:pt>
                <c:pt idx="265">
                  <c:v>43323.787685185183</c:v>
                </c:pt>
                <c:pt idx="266">
                  <c:v>43323.789074074077</c:v>
                </c:pt>
                <c:pt idx="267">
                  <c:v>43323.790462962963</c:v>
                </c:pt>
                <c:pt idx="268">
                  <c:v>43323.791863425926</c:v>
                </c:pt>
                <c:pt idx="269">
                  <c:v>43323.793252314812</c:v>
                </c:pt>
                <c:pt idx="270">
                  <c:v>43323.794641203705</c:v>
                </c:pt>
                <c:pt idx="271">
                  <c:v>43323.796030092592</c:v>
                </c:pt>
                <c:pt idx="272">
                  <c:v>43323.797418981485</c:v>
                </c:pt>
                <c:pt idx="273">
                  <c:v>43323.798807870371</c:v>
                </c:pt>
                <c:pt idx="274">
                  <c:v>43323.800208333334</c:v>
                </c:pt>
                <c:pt idx="275">
                  <c:v>43323.80159722222</c:v>
                </c:pt>
                <c:pt idx="276">
                  <c:v>43323.802986111114</c:v>
                </c:pt>
                <c:pt idx="277">
                  <c:v>43323.804375</c:v>
                </c:pt>
                <c:pt idx="278">
                  <c:v>43323.805763888886</c:v>
                </c:pt>
                <c:pt idx="279">
                  <c:v>43323.807152777779</c:v>
                </c:pt>
                <c:pt idx="280">
                  <c:v>43323.808553240742</c:v>
                </c:pt>
                <c:pt idx="281">
                  <c:v>43323.809942129628</c:v>
                </c:pt>
                <c:pt idx="282">
                  <c:v>43323.811331018522</c:v>
                </c:pt>
                <c:pt idx="283">
                  <c:v>43323.812731481485</c:v>
                </c:pt>
                <c:pt idx="284">
                  <c:v>43323.814120370371</c:v>
                </c:pt>
                <c:pt idx="285">
                  <c:v>43323.815509259257</c:v>
                </c:pt>
                <c:pt idx="286">
                  <c:v>43323.81690972222</c:v>
                </c:pt>
                <c:pt idx="287">
                  <c:v>43323.818298611113</c:v>
                </c:pt>
                <c:pt idx="288">
                  <c:v>43323.819687499999</c:v>
                </c:pt>
                <c:pt idx="289">
                  <c:v>43323.821087962962</c:v>
                </c:pt>
                <c:pt idx="290">
                  <c:v>43323.822465277779</c:v>
                </c:pt>
                <c:pt idx="291">
                  <c:v>43323.823865740742</c:v>
                </c:pt>
                <c:pt idx="292">
                  <c:v>43323.825254629628</c:v>
                </c:pt>
                <c:pt idx="293">
                  <c:v>43323.826643518521</c:v>
                </c:pt>
                <c:pt idx="294">
                  <c:v>43323.828032407408</c:v>
                </c:pt>
                <c:pt idx="295">
                  <c:v>43323.829421296294</c:v>
                </c:pt>
                <c:pt idx="296">
                  <c:v>43323.830821759257</c:v>
                </c:pt>
                <c:pt idx="297">
                  <c:v>43323.83221064815</c:v>
                </c:pt>
                <c:pt idx="298">
                  <c:v>43323.833599537036</c:v>
                </c:pt>
                <c:pt idx="299">
                  <c:v>43323.834988425922</c:v>
                </c:pt>
                <c:pt idx="300">
                  <c:v>43323.836377314816</c:v>
                </c:pt>
                <c:pt idx="301">
                  <c:v>43323.837766203702</c:v>
                </c:pt>
                <c:pt idx="302">
                  <c:v>43323.839166666665</c:v>
                </c:pt>
                <c:pt idx="303">
                  <c:v>43323.840555555558</c:v>
                </c:pt>
                <c:pt idx="304">
                  <c:v>43323.841944444444</c:v>
                </c:pt>
                <c:pt idx="305">
                  <c:v>43323.843333333331</c:v>
                </c:pt>
                <c:pt idx="306">
                  <c:v>43323.844722222224</c:v>
                </c:pt>
                <c:pt idx="307">
                  <c:v>43323.84611111111</c:v>
                </c:pt>
                <c:pt idx="308">
                  <c:v>43323.847511574073</c:v>
                </c:pt>
                <c:pt idx="309">
                  <c:v>43323.848900462966</c:v>
                </c:pt>
                <c:pt idx="310">
                  <c:v>43323.850289351853</c:v>
                </c:pt>
                <c:pt idx="311">
                  <c:v>43323.851678240739</c:v>
                </c:pt>
                <c:pt idx="312">
                  <c:v>43323.853067129632</c:v>
                </c:pt>
                <c:pt idx="313">
                  <c:v>43323.854456018518</c:v>
                </c:pt>
                <c:pt idx="314">
                  <c:v>43323.855856481481</c:v>
                </c:pt>
                <c:pt idx="315">
                  <c:v>43323.857245370367</c:v>
                </c:pt>
                <c:pt idx="316">
                  <c:v>43323.858634259261</c:v>
                </c:pt>
                <c:pt idx="317">
                  <c:v>43323.860023148147</c:v>
                </c:pt>
                <c:pt idx="318">
                  <c:v>43323.86141203704</c:v>
                </c:pt>
                <c:pt idx="319">
                  <c:v>43323.862800925926</c:v>
                </c:pt>
                <c:pt idx="320">
                  <c:v>43323.864201388889</c:v>
                </c:pt>
                <c:pt idx="321">
                  <c:v>43323.865590277775</c:v>
                </c:pt>
                <c:pt idx="322">
                  <c:v>43323.866979166669</c:v>
                </c:pt>
                <c:pt idx="323">
                  <c:v>43323.868368055555</c:v>
                </c:pt>
                <c:pt idx="324">
                  <c:v>43323.869756944441</c:v>
                </c:pt>
                <c:pt idx="325">
                  <c:v>43323.871145833335</c:v>
                </c:pt>
                <c:pt idx="326">
                  <c:v>43323.872546296298</c:v>
                </c:pt>
                <c:pt idx="327">
                  <c:v>43323.873935185184</c:v>
                </c:pt>
                <c:pt idx="328">
                  <c:v>43323.875324074077</c:v>
                </c:pt>
                <c:pt idx="329">
                  <c:v>43323.876712962963</c:v>
                </c:pt>
                <c:pt idx="330">
                  <c:v>43323.878101851849</c:v>
                </c:pt>
                <c:pt idx="331">
                  <c:v>43323.879502314812</c:v>
                </c:pt>
                <c:pt idx="332">
                  <c:v>43323.880891203706</c:v>
                </c:pt>
                <c:pt idx="333">
                  <c:v>43323.882280092592</c:v>
                </c:pt>
                <c:pt idx="334">
                  <c:v>43323.883668981478</c:v>
                </c:pt>
                <c:pt idx="335">
                  <c:v>43323.885057870371</c:v>
                </c:pt>
                <c:pt idx="336">
                  <c:v>43323.886446759258</c:v>
                </c:pt>
                <c:pt idx="337">
                  <c:v>43323.88784722222</c:v>
                </c:pt>
                <c:pt idx="338">
                  <c:v>43323.889236111114</c:v>
                </c:pt>
                <c:pt idx="339">
                  <c:v>43323.890625</c:v>
                </c:pt>
                <c:pt idx="340">
                  <c:v>43323.892013888886</c:v>
                </c:pt>
                <c:pt idx="341">
                  <c:v>43323.89340277778</c:v>
                </c:pt>
                <c:pt idx="342">
                  <c:v>43323.894791666666</c:v>
                </c:pt>
                <c:pt idx="343">
                  <c:v>43323.896192129629</c:v>
                </c:pt>
                <c:pt idx="344">
                  <c:v>43323.897581018522</c:v>
                </c:pt>
                <c:pt idx="345">
                  <c:v>43323.898969907408</c:v>
                </c:pt>
                <c:pt idx="346">
                  <c:v>43323.900358796294</c:v>
                </c:pt>
                <c:pt idx="347">
                  <c:v>43323.901747685188</c:v>
                </c:pt>
                <c:pt idx="348">
                  <c:v>43323.903136574074</c:v>
                </c:pt>
                <c:pt idx="349">
                  <c:v>43323.904537037037</c:v>
                </c:pt>
                <c:pt idx="350">
                  <c:v>43323.905925925923</c:v>
                </c:pt>
                <c:pt idx="351">
                  <c:v>43323.907314814816</c:v>
                </c:pt>
                <c:pt idx="352">
                  <c:v>43323.908703703702</c:v>
                </c:pt>
                <c:pt idx="353">
                  <c:v>43323.910092592596</c:v>
                </c:pt>
                <c:pt idx="354">
                  <c:v>43323.911481481482</c:v>
                </c:pt>
                <c:pt idx="355">
                  <c:v>43323.912881944445</c:v>
                </c:pt>
                <c:pt idx="356">
                  <c:v>43323.914270833331</c:v>
                </c:pt>
                <c:pt idx="357">
                  <c:v>43323.915659722225</c:v>
                </c:pt>
                <c:pt idx="358">
                  <c:v>43323.917048611111</c:v>
                </c:pt>
                <c:pt idx="359">
                  <c:v>43323.918437499997</c:v>
                </c:pt>
                <c:pt idx="360">
                  <c:v>43323.91982638889</c:v>
                </c:pt>
                <c:pt idx="361">
                  <c:v>43323.921215277776</c:v>
                </c:pt>
                <c:pt idx="362">
                  <c:v>43323.922615740739</c:v>
                </c:pt>
                <c:pt idx="363">
                  <c:v>43323.924004629633</c:v>
                </c:pt>
                <c:pt idx="364">
                  <c:v>43323.925393518519</c:v>
                </c:pt>
                <c:pt idx="365">
                  <c:v>43323.926782407405</c:v>
                </c:pt>
                <c:pt idx="366">
                  <c:v>43323.928171296298</c:v>
                </c:pt>
                <c:pt idx="367">
                  <c:v>43323.929560185185</c:v>
                </c:pt>
                <c:pt idx="368">
                  <c:v>43323.930960648147</c:v>
                </c:pt>
                <c:pt idx="369">
                  <c:v>43323.932349537034</c:v>
                </c:pt>
                <c:pt idx="370">
                  <c:v>43323.933738425927</c:v>
                </c:pt>
                <c:pt idx="371">
                  <c:v>43323.935127314813</c:v>
                </c:pt>
                <c:pt idx="372">
                  <c:v>43323.936516203707</c:v>
                </c:pt>
                <c:pt idx="373">
                  <c:v>43323.937916666669</c:v>
                </c:pt>
                <c:pt idx="374">
                  <c:v>43323.939305555556</c:v>
                </c:pt>
                <c:pt idx="375">
                  <c:v>43323.940694444442</c:v>
                </c:pt>
                <c:pt idx="376">
                  <c:v>43323.942083333335</c:v>
                </c:pt>
                <c:pt idx="377">
                  <c:v>43323.943472222221</c:v>
                </c:pt>
                <c:pt idx="378">
                  <c:v>43323.944861111115</c:v>
                </c:pt>
                <c:pt idx="379">
                  <c:v>43323.946261574078</c:v>
                </c:pt>
                <c:pt idx="380">
                  <c:v>43323.947650462964</c:v>
                </c:pt>
                <c:pt idx="381">
                  <c:v>43323.94903935185</c:v>
                </c:pt>
                <c:pt idx="382">
                  <c:v>43323.950428240743</c:v>
                </c:pt>
                <c:pt idx="383">
                  <c:v>43323.951817129629</c:v>
                </c:pt>
                <c:pt idx="384">
                  <c:v>43323.953217592592</c:v>
                </c:pt>
                <c:pt idx="385">
                  <c:v>43323.954606481479</c:v>
                </c:pt>
                <c:pt idx="386">
                  <c:v>43323.955995370372</c:v>
                </c:pt>
                <c:pt idx="387">
                  <c:v>43323.957384259258</c:v>
                </c:pt>
                <c:pt idx="388">
                  <c:v>43323.958773148152</c:v>
                </c:pt>
                <c:pt idx="389">
                  <c:v>43323.960162037038</c:v>
                </c:pt>
                <c:pt idx="390">
                  <c:v>43323.961550925924</c:v>
                </c:pt>
                <c:pt idx="391">
                  <c:v>43323.962951388887</c:v>
                </c:pt>
                <c:pt idx="392">
                  <c:v>43323.96434027778</c:v>
                </c:pt>
                <c:pt idx="393">
                  <c:v>43323.965729166666</c:v>
                </c:pt>
                <c:pt idx="394">
                  <c:v>43323.967118055552</c:v>
                </c:pt>
                <c:pt idx="395">
                  <c:v>43323.968506944446</c:v>
                </c:pt>
                <c:pt idx="396">
                  <c:v>43323.969895833332</c:v>
                </c:pt>
                <c:pt idx="397">
                  <c:v>43323.971296296295</c:v>
                </c:pt>
                <c:pt idx="398">
                  <c:v>43323.972685185188</c:v>
                </c:pt>
                <c:pt idx="399">
                  <c:v>43323.974074074074</c:v>
                </c:pt>
                <c:pt idx="400">
                  <c:v>43323.975462962961</c:v>
                </c:pt>
                <c:pt idx="401">
                  <c:v>43323.976851851854</c:v>
                </c:pt>
                <c:pt idx="402">
                  <c:v>43323.978252314817</c:v>
                </c:pt>
                <c:pt idx="403">
                  <c:v>43323.979641203703</c:v>
                </c:pt>
                <c:pt idx="404">
                  <c:v>43323.981030092589</c:v>
                </c:pt>
                <c:pt idx="405">
                  <c:v>43323.982418981483</c:v>
                </c:pt>
                <c:pt idx="406">
                  <c:v>43323.983807870369</c:v>
                </c:pt>
                <c:pt idx="407">
                  <c:v>43323.985208333332</c:v>
                </c:pt>
                <c:pt idx="408">
                  <c:v>43323.986597222225</c:v>
                </c:pt>
                <c:pt idx="409">
                  <c:v>43323.987986111111</c:v>
                </c:pt>
                <c:pt idx="410">
                  <c:v>43323.989374999997</c:v>
                </c:pt>
                <c:pt idx="411">
                  <c:v>43323.990763888891</c:v>
                </c:pt>
                <c:pt idx="412">
                  <c:v>43323.992152777777</c:v>
                </c:pt>
                <c:pt idx="413">
                  <c:v>43323.993541666663</c:v>
                </c:pt>
                <c:pt idx="414">
                  <c:v>43323.994942129626</c:v>
                </c:pt>
                <c:pt idx="415">
                  <c:v>43323.996331018519</c:v>
                </c:pt>
                <c:pt idx="416">
                  <c:v>43323.997719907406</c:v>
                </c:pt>
                <c:pt idx="417">
                  <c:v>43323.999108796299</c:v>
                </c:pt>
                <c:pt idx="418">
                  <c:v>43324.000497685185</c:v>
                </c:pt>
                <c:pt idx="419">
                  <c:v>43324.001886574071</c:v>
                </c:pt>
                <c:pt idx="420">
                  <c:v>43324.003275462965</c:v>
                </c:pt>
                <c:pt idx="421">
                  <c:v>43324.004675925928</c:v>
                </c:pt>
                <c:pt idx="422">
                  <c:v>43324.006064814814</c:v>
                </c:pt>
                <c:pt idx="423">
                  <c:v>43324.007453703707</c:v>
                </c:pt>
                <c:pt idx="424">
                  <c:v>43324.008842592593</c:v>
                </c:pt>
                <c:pt idx="425">
                  <c:v>43324.010231481479</c:v>
                </c:pt>
                <c:pt idx="426">
                  <c:v>43324.011620370373</c:v>
                </c:pt>
                <c:pt idx="427">
                  <c:v>43324.013020833336</c:v>
                </c:pt>
                <c:pt idx="428">
                  <c:v>43324.014409722222</c:v>
                </c:pt>
                <c:pt idx="429">
                  <c:v>43324.015798611108</c:v>
                </c:pt>
                <c:pt idx="430">
                  <c:v>43324.017187500001</c:v>
                </c:pt>
                <c:pt idx="431">
                  <c:v>43324.018576388888</c:v>
                </c:pt>
                <c:pt idx="432">
                  <c:v>43324.019976851851</c:v>
                </c:pt>
                <c:pt idx="433">
                  <c:v>43324.021365740744</c:v>
                </c:pt>
                <c:pt idx="434">
                  <c:v>43324.02275462963</c:v>
                </c:pt>
                <c:pt idx="435">
                  <c:v>43324.024143518516</c:v>
                </c:pt>
                <c:pt idx="436">
                  <c:v>43324.02553240741</c:v>
                </c:pt>
                <c:pt idx="437">
                  <c:v>43324.026921296296</c:v>
                </c:pt>
                <c:pt idx="438">
                  <c:v>43324.028310185182</c:v>
                </c:pt>
                <c:pt idx="439">
                  <c:v>43324.029710648145</c:v>
                </c:pt>
                <c:pt idx="440">
                  <c:v>43324.031099537038</c:v>
                </c:pt>
                <c:pt idx="441">
                  <c:v>43324.032488425924</c:v>
                </c:pt>
                <c:pt idx="442">
                  <c:v>43324.033877314818</c:v>
                </c:pt>
                <c:pt idx="443">
                  <c:v>43324.035266203704</c:v>
                </c:pt>
                <c:pt idx="444">
                  <c:v>43324.03665509259</c:v>
                </c:pt>
                <c:pt idx="445">
                  <c:v>43324.038055555553</c:v>
                </c:pt>
                <c:pt idx="446">
                  <c:v>43324.039444444446</c:v>
                </c:pt>
                <c:pt idx="447">
                  <c:v>43324.040833333333</c:v>
                </c:pt>
                <c:pt idx="448">
                  <c:v>43324.042222222219</c:v>
                </c:pt>
                <c:pt idx="449">
                  <c:v>43324.043611111112</c:v>
                </c:pt>
                <c:pt idx="450">
                  <c:v>43324.044999999998</c:v>
                </c:pt>
                <c:pt idx="451">
                  <c:v>43324.046400462961</c:v>
                </c:pt>
                <c:pt idx="452">
                  <c:v>43324.047789351855</c:v>
                </c:pt>
                <c:pt idx="453">
                  <c:v>43324.049178240741</c:v>
                </c:pt>
                <c:pt idx="454">
                  <c:v>43324.050567129627</c:v>
                </c:pt>
                <c:pt idx="455">
                  <c:v>43324.05195601852</c:v>
                </c:pt>
                <c:pt idx="456">
                  <c:v>43324.053344907406</c:v>
                </c:pt>
                <c:pt idx="457">
                  <c:v>43324.0547337963</c:v>
                </c:pt>
                <c:pt idx="458">
                  <c:v>43324.056134259263</c:v>
                </c:pt>
                <c:pt idx="459">
                  <c:v>43324.057523148149</c:v>
                </c:pt>
                <c:pt idx="460">
                  <c:v>43324.058912037035</c:v>
                </c:pt>
                <c:pt idx="461">
                  <c:v>43324.060300925928</c:v>
                </c:pt>
                <c:pt idx="462">
                  <c:v>43324.061689814815</c:v>
                </c:pt>
                <c:pt idx="463">
                  <c:v>43324.063090277778</c:v>
                </c:pt>
                <c:pt idx="464">
                  <c:v>43324.064479166664</c:v>
                </c:pt>
                <c:pt idx="465">
                  <c:v>43324.065868055557</c:v>
                </c:pt>
                <c:pt idx="466">
                  <c:v>43324.067256944443</c:v>
                </c:pt>
                <c:pt idx="467">
                  <c:v>43324.068645833337</c:v>
                </c:pt>
                <c:pt idx="468">
                  <c:v>43324.070034722223</c:v>
                </c:pt>
                <c:pt idx="469">
                  <c:v>43324.071435185186</c:v>
                </c:pt>
                <c:pt idx="470">
                  <c:v>43324.072824074072</c:v>
                </c:pt>
                <c:pt idx="471">
                  <c:v>43324.074212962965</c:v>
                </c:pt>
                <c:pt idx="472">
                  <c:v>43324.075601851851</c:v>
                </c:pt>
                <c:pt idx="473">
                  <c:v>43324.076990740738</c:v>
                </c:pt>
                <c:pt idx="474">
                  <c:v>43324.078379629631</c:v>
                </c:pt>
                <c:pt idx="475">
                  <c:v>43324.079780092594</c:v>
                </c:pt>
                <c:pt idx="476">
                  <c:v>43324.08116898148</c:v>
                </c:pt>
                <c:pt idx="477">
                  <c:v>43324.082557870373</c:v>
                </c:pt>
                <c:pt idx="478">
                  <c:v>43324.08394675926</c:v>
                </c:pt>
                <c:pt idx="479">
                  <c:v>43324.085335648146</c:v>
                </c:pt>
                <c:pt idx="480">
                  <c:v>43324.086724537039</c:v>
                </c:pt>
                <c:pt idx="481">
                  <c:v>43324.088113425925</c:v>
                </c:pt>
                <c:pt idx="482">
                  <c:v>43324.089513888888</c:v>
                </c:pt>
                <c:pt idx="483">
                  <c:v>43324.090902777774</c:v>
                </c:pt>
                <c:pt idx="484">
                  <c:v>43324.092291666668</c:v>
                </c:pt>
                <c:pt idx="485">
                  <c:v>43324.093680555554</c:v>
                </c:pt>
                <c:pt idx="486">
                  <c:v>43324.095069444447</c:v>
                </c:pt>
                <c:pt idx="487">
                  <c:v>43324.096458333333</c:v>
                </c:pt>
                <c:pt idx="488">
                  <c:v>43324.097858796296</c:v>
                </c:pt>
                <c:pt idx="489">
                  <c:v>43324.099247685182</c:v>
                </c:pt>
                <c:pt idx="490">
                  <c:v>43324.100636574076</c:v>
                </c:pt>
                <c:pt idx="491">
                  <c:v>43324.102025462962</c:v>
                </c:pt>
                <c:pt idx="492">
                  <c:v>43324.103414351855</c:v>
                </c:pt>
                <c:pt idx="493">
                  <c:v>43324.104803240742</c:v>
                </c:pt>
                <c:pt idx="494">
                  <c:v>43324.106203703705</c:v>
                </c:pt>
                <c:pt idx="495">
                  <c:v>43324.107592592591</c:v>
                </c:pt>
                <c:pt idx="496">
                  <c:v>43324.108981481484</c:v>
                </c:pt>
                <c:pt idx="497">
                  <c:v>43324.11037037037</c:v>
                </c:pt>
                <c:pt idx="498">
                  <c:v>43324.111759259256</c:v>
                </c:pt>
                <c:pt idx="499">
                  <c:v>43324.11314814815</c:v>
                </c:pt>
                <c:pt idx="500">
                  <c:v>43324.114548611113</c:v>
                </c:pt>
                <c:pt idx="501">
                  <c:v>43324.115937499999</c:v>
                </c:pt>
                <c:pt idx="502">
                  <c:v>43324.117326388892</c:v>
                </c:pt>
                <c:pt idx="503">
                  <c:v>43324.118715277778</c:v>
                </c:pt>
                <c:pt idx="504">
                  <c:v>43324.120104166665</c:v>
                </c:pt>
                <c:pt idx="505">
                  <c:v>43324.121493055558</c:v>
                </c:pt>
                <c:pt idx="506">
                  <c:v>43324.122893518521</c:v>
                </c:pt>
                <c:pt idx="507">
                  <c:v>43324.124282407407</c:v>
                </c:pt>
                <c:pt idx="508">
                  <c:v>43324.125671296293</c:v>
                </c:pt>
                <c:pt idx="509">
                  <c:v>43324.127060185187</c:v>
                </c:pt>
                <c:pt idx="510">
                  <c:v>43324.128449074073</c:v>
                </c:pt>
                <c:pt idx="511">
                  <c:v>43324.129837962966</c:v>
                </c:pt>
                <c:pt idx="512">
                  <c:v>43324.131238425929</c:v>
                </c:pt>
                <c:pt idx="513">
                  <c:v>43324.132627314815</c:v>
                </c:pt>
                <c:pt idx="514">
                  <c:v>43324.134016203701</c:v>
                </c:pt>
                <c:pt idx="515">
                  <c:v>43324.135405092595</c:v>
                </c:pt>
                <c:pt idx="516">
                  <c:v>43324.136793981481</c:v>
                </c:pt>
                <c:pt idx="517">
                  <c:v>43324.138182870367</c:v>
                </c:pt>
                <c:pt idx="518">
                  <c:v>43324.13958333333</c:v>
                </c:pt>
                <c:pt idx="519">
                  <c:v>43324.140972222223</c:v>
                </c:pt>
                <c:pt idx="520">
                  <c:v>43324.142361111109</c:v>
                </c:pt>
                <c:pt idx="521">
                  <c:v>43324.143750000003</c:v>
                </c:pt>
                <c:pt idx="522">
                  <c:v>43324.145138888889</c:v>
                </c:pt>
                <c:pt idx="523">
                  <c:v>43324.146539351852</c:v>
                </c:pt>
                <c:pt idx="524">
                  <c:v>43324.147928240738</c:v>
                </c:pt>
                <c:pt idx="525">
                  <c:v>43324.149317129632</c:v>
                </c:pt>
                <c:pt idx="526">
                  <c:v>43324.150706018518</c:v>
                </c:pt>
                <c:pt idx="527">
                  <c:v>43324.152094907404</c:v>
                </c:pt>
                <c:pt idx="528">
                  <c:v>43324.153495370374</c:v>
                </c:pt>
                <c:pt idx="529">
                  <c:v>43324.15488425926</c:v>
                </c:pt>
                <c:pt idx="530">
                  <c:v>43324.156273148146</c:v>
                </c:pt>
                <c:pt idx="531">
                  <c:v>43324.15766203704</c:v>
                </c:pt>
                <c:pt idx="532">
                  <c:v>43324.159050925926</c:v>
                </c:pt>
                <c:pt idx="533">
                  <c:v>43324.160439814812</c:v>
                </c:pt>
                <c:pt idx="534">
                  <c:v>43324.161828703705</c:v>
                </c:pt>
                <c:pt idx="535">
                  <c:v>43324.163229166668</c:v>
                </c:pt>
                <c:pt idx="536">
                  <c:v>43324.164618055554</c:v>
                </c:pt>
                <c:pt idx="537">
                  <c:v>43324.166006944448</c:v>
                </c:pt>
                <c:pt idx="538">
                  <c:v>43324.167395833334</c:v>
                </c:pt>
                <c:pt idx="539">
                  <c:v>43324.16878472222</c:v>
                </c:pt>
                <c:pt idx="540">
                  <c:v>43324.170173611114</c:v>
                </c:pt>
                <c:pt idx="541">
                  <c:v>43324.1715625</c:v>
                </c:pt>
                <c:pt idx="542">
                  <c:v>43324.172962962963</c:v>
                </c:pt>
                <c:pt idx="543">
                  <c:v>43324.174351851849</c:v>
                </c:pt>
                <c:pt idx="544">
                  <c:v>43324.175740740742</c:v>
                </c:pt>
                <c:pt idx="545">
                  <c:v>43324.177129629628</c:v>
                </c:pt>
                <c:pt idx="546">
                  <c:v>43324.178518518522</c:v>
                </c:pt>
                <c:pt idx="547">
                  <c:v>43324.179907407408</c:v>
                </c:pt>
                <c:pt idx="548">
                  <c:v>43324.181307870371</c:v>
                </c:pt>
                <c:pt idx="549">
                  <c:v>43324.182696759257</c:v>
                </c:pt>
                <c:pt idx="550">
                  <c:v>43324.18408564815</c:v>
                </c:pt>
                <c:pt idx="551">
                  <c:v>43324.185474537036</c:v>
                </c:pt>
                <c:pt idx="552">
                  <c:v>43324.186863425923</c:v>
                </c:pt>
                <c:pt idx="553">
                  <c:v>43324.188252314816</c:v>
                </c:pt>
                <c:pt idx="554">
                  <c:v>43324.189652777779</c:v>
                </c:pt>
                <c:pt idx="555">
                  <c:v>43324.191041666665</c:v>
                </c:pt>
                <c:pt idx="556">
                  <c:v>43324.192430555559</c:v>
                </c:pt>
                <c:pt idx="557">
                  <c:v>43324.193819444445</c:v>
                </c:pt>
                <c:pt idx="558">
                  <c:v>43324.195208333331</c:v>
                </c:pt>
                <c:pt idx="559">
                  <c:v>43324.196597222224</c:v>
                </c:pt>
                <c:pt idx="560">
                  <c:v>43324.197997685187</c:v>
                </c:pt>
                <c:pt idx="561">
                  <c:v>43324.199386574073</c:v>
                </c:pt>
                <c:pt idx="562">
                  <c:v>43324.200775462959</c:v>
                </c:pt>
                <c:pt idx="563">
                  <c:v>43324.202164351853</c:v>
                </c:pt>
                <c:pt idx="564">
                  <c:v>43324.203553240739</c:v>
                </c:pt>
                <c:pt idx="565">
                  <c:v>43324.204942129632</c:v>
                </c:pt>
                <c:pt idx="566">
                  <c:v>43324.206342592595</c:v>
                </c:pt>
                <c:pt idx="567">
                  <c:v>43324.207731481481</c:v>
                </c:pt>
                <c:pt idx="568">
                  <c:v>43324.209120370368</c:v>
                </c:pt>
                <c:pt idx="569">
                  <c:v>43324.210520833331</c:v>
                </c:pt>
                <c:pt idx="570">
                  <c:v>43324.211898148147</c:v>
                </c:pt>
                <c:pt idx="571">
                  <c:v>43324.21329861111</c:v>
                </c:pt>
                <c:pt idx="572">
                  <c:v>43324.214687500003</c:v>
                </c:pt>
                <c:pt idx="573">
                  <c:v>43324.21607638889</c:v>
                </c:pt>
                <c:pt idx="574">
                  <c:v>43324.217465277776</c:v>
                </c:pt>
                <c:pt idx="575">
                  <c:v>43324.218854166669</c:v>
                </c:pt>
                <c:pt idx="576">
                  <c:v>43324.220243055555</c:v>
                </c:pt>
                <c:pt idx="577">
                  <c:v>43324.221643518518</c:v>
                </c:pt>
                <c:pt idx="578">
                  <c:v>43324.223032407404</c:v>
                </c:pt>
                <c:pt idx="579">
                  <c:v>43324.224421296298</c:v>
                </c:pt>
                <c:pt idx="580">
                  <c:v>43324.225810185184</c:v>
                </c:pt>
                <c:pt idx="581">
                  <c:v>43324.227199074077</c:v>
                </c:pt>
                <c:pt idx="582">
                  <c:v>43324.228587962964</c:v>
                </c:pt>
                <c:pt idx="583">
                  <c:v>43324.22997685185</c:v>
                </c:pt>
                <c:pt idx="584">
                  <c:v>43324.231377314813</c:v>
                </c:pt>
                <c:pt idx="585">
                  <c:v>43324.232766203706</c:v>
                </c:pt>
                <c:pt idx="586">
                  <c:v>43324.234155092592</c:v>
                </c:pt>
                <c:pt idx="587">
                  <c:v>43324.235543981478</c:v>
                </c:pt>
                <c:pt idx="588">
                  <c:v>43324.236932870372</c:v>
                </c:pt>
                <c:pt idx="589">
                  <c:v>43324.238321759258</c:v>
                </c:pt>
                <c:pt idx="590">
                  <c:v>43324.239722222221</c:v>
                </c:pt>
                <c:pt idx="591">
                  <c:v>43324.241111111114</c:v>
                </c:pt>
                <c:pt idx="592">
                  <c:v>43324.2425</c:v>
                </c:pt>
                <c:pt idx="593">
                  <c:v>43324.243888888886</c:v>
                </c:pt>
                <c:pt idx="594">
                  <c:v>43324.24527777778</c:v>
                </c:pt>
                <c:pt idx="595">
                  <c:v>43324.246666666666</c:v>
                </c:pt>
                <c:pt idx="596">
                  <c:v>43324.248067129629</c:v>
                </c:pt>
                <c:pt idx="597">
                  <c:v>43324.249456018515</c:v>
                </c:pt>
                <c:pt idx="598">
                  <c:v>43324.250844907408</c:v>
                </c:pt>
                <c:pt idx="599">
                  <c:v>43324.252233796295</c:v>
                </c:pt>
                <c:pt idx="600">
                  <c:v>43324.253622685188</c:v>
                </c:pt>
                <c:pt idx="601">
                  <c:v>43324.255011574074</c:v>
                </c:pt>
                <c:pt idx="602">
                  <c:v>43324.256412037037</c:v>
                </c:pt>
                <c:pt idx="603">
                  <c:v>43324.257800925923</c:v>
                </c:pt>
                <c:pt idx="604">
                  <c:v>43324.259189814817</c:v>
                </c:pt>
                <c:pt idx="605">
                  <c:v>43324.260578703703</c:v>
                </c:pt>
                <c:pt idx="606">
                  <c:v>43324.261967592596</c:v>
                </c:pt>
                <c:pt idx="607">
                  <c:v>43324.263368055559</c:v>
                </c:pt>
                <c:pt idx="608">
                  <c:v>43324.264756944445</c:v>
                </c:pt>
                <c:pt idx="609">
                  <c:v>43324.266145833331</c:v>
                </c:pt>
                <c:pt idx="610">
                  <c:v>43324.267534722225</c:v>
                </c:pt>
                <c:pt idx="611">
                  <c:v>43324.268923611111</c:v>
                </c:pt>
                <c:pt idx="612">
                  <c:v>43324.270312499997</c:v>
                </c:pt>
                <c:pt idx="613">
                  <c:v>43324.27171296296</c:v>
                </c:pt>
                <c:pt idx="614">
                  <c:v>43324.273101851853</c:v>
                </c:pt>
                <c:pt idx="615">
                  <c:v>43324.27449074074</c:v>
                </c:pt>
                <c:pt idx="616">
                  <c:v>43324.275879629633</c:v>
                </c:pt>
                <c:pt idx="617">
                  <c:v>43324.277268518519</c:v>
                </c:pt>
                <c:pt idx="618">
                  <c:v>43324.278657407405</c:v>
                </c:pt>
                <c:pt idx="619">
                  <c:v>43324.280057870368</c:v>
                </c:pt>
                <c:pt idx="620">
                  <c:v>43324.281446759262</c:v>
                </c:pt>
                <c:pt idx="621">
                  <c:v>43324.282835648148</c:v>
                </c:pt>
                <c:pt idx="622">
                  <c:v>43324.284224537034</c:v>
                </c:pt>
                <c:pt idx="623">
                  <c:v>43324.285613425927</c:v>
                </c:pt>
                <c:pt idx="624">
                  <c:v>43324.287002314813</c:v>
                </c:pt>
                <c:pt idx="625">
                  <c:v>43324.288402777776</c:v>
                </c:pt>
                <c:pt idx="626">
                  <c:v>43324.28979166667</c:v>
                </c:pt>
                <c:pt idx="627">
                  <c:v>43324.291180555556</c:v>
                </c:pt>
                <c:pt idx="628">
                  <c:v>43324.292569444442</c:v>
                </c:pt>
                <c:pt idx="629">
                  <c:v>43324.293958333335</c:v>
                </c:pt>
                <c:pt idx="630">
                  <c:v>43324.295347222222</c:v>
                </c:pt>
                <c:pt idx="631">
                  <c:v>43324.296747685185</c:v>
                </c:pt>
                <c:pt idx="632">
                  <c:v>43324.298136574071</c:v>
                </c:pt>
                <c:pt idx="633">
                  <c:v>43324.299525462964</c:v>
                </c:pt>
                <c:pt idx="634">
                  <c:v>43324.30091435185</c:v>
                </c:pt>
                <c:pt idx="635">
                  <c:v>43324.302303240744</c:v>
                </c:pt>
                <c:pt idx="636">
                  <c:v>43324.30369212963</c:v>
                </c:pt>
                <c:pt idx="637">
                  <c:v>43324.305092592593</c:v>
                </c:pt>
                <c:pt idx="638">
                  <c:v>43324.306481481479</c:v>
                </c:pt>
                <c:pt idx="639">
                  <c:v>43324.307870370372</c:v>
                </c:pt>
                <c:pt idx="640">
                  <c:v>43324.309259259258</c:v>
                </c:pt>
                <c:pt idx="641">
                  <c:v>43324.310648148145</c:v>
                </c:pt>
                <c:pt idx="642">
                  <c:v>43324.312037037038</c:v>
                </c:pt>
                <c:pt idx="643">
                  <c:v>43324.313437500001</c:v>
                </c:pt>
                <c:pt idx="644">
                  <c:v>43324.314826388887</c:v>
                </c:pt>
                <c:pt idx="645">
                  <c:v>43324.31621527778</c:v>
                </c:pt>
                <c:pt idx="646">
                  <c:v>43324.317604166667</c:v>
                </c:pt>
                <c:pt idx="647">
                  <c:v>43324.318993055553</c:v>
                </c:pt>
                <c:pt idx="648">
                  <c:v>43324.320381944446</c:v>
                </c:pt>
                <c:pt idx="649">
                  <c:v>43324.321782407409</c:v>
                </c:pt>
                <c:pt idx="650">
                  <c:v>43324.323171296295</c:v>
                </c:pt>
                <c:pt idx="651">
                  <c:v>43324.324560185189</c:v>
                </c:pt>
                <c:pt idx="652">
                  <c:v>43324.325949074075</c:v>
                </c:pt>
                <c:pt idx="653">
                  <c:v>43324.327337962961</c:v>
                </c:pt>
                <c:pt idx="654">
                  <c:v>43324.328726851854</c:v>
                </c:pt>
                <c:pt idx="655">
                  <c:v>43324.330127314817</c:v>
                </c:pt>
                <c:pt idx="656">
                  <c:v>43324.331516203703</c:v>
                </c:pt>
                <c:pt idx="657">
                  <c:v>43324.332905092589</c:v>
                </c:pt>
                <c:pt idx="658">
                  <c:v>43324.334293981483</c:v>
                </c:pt>
                <c:pt idx="659">
                  <c:v>43324.335682870369</c:v>
                </c:pt>
                <c:pt idx="660">
                  <c:v>43324.337071759262</c:v>
                </c:pt>
                <c:pt idx="661">
                  <c:v>43324.338472222225</c:v>
                </c:pt>
                <c:pt idx="662">
                  <c:v>43324.339861111112</c:v>
                </c:pt>
                <c:pt idx="663">
                  <c:v>43324.341249999998</c:v>
                </c:pt>
                <c:pt idx="664">
                  <c:v>43324.342638888891</c:v>
                </c:pt>
                <c:pt idx="665">
                  <c:v>43324.344027777777</c:v>
                </c:pt>
                <c:pt idx="666">
                  <c:v>43324.345416666663</c:v>
                </c:pt>
                <c:pt idx="667">
                  <c:v>43324.346817129626</c:v>
                </c:pt>
                <c:pt idx="668">
                  <c:v>43324.34820601852</c:v>
                </c:pt>
                <c:pt idx="669">
                  <c:v>43324.349594907406</c:v>
                </c:pt>
                <c:pt idx="670">
                  <c:v>43324.350983796299</c:v>
                </c:pt>
                <c:pt idx="671">
                  <c:v>43324.352372685185</c:v>
                </c:pt>
                <c:pt idx="672">
                  <c:v>43324.353761574072</c:v>
                </c:pt>
                <c:pt idx="673">
                  <c:v>43324.355162037034</c:v>
                </c:pt>
                <c:pt idx="674">
                  <c:v>43324.356550925928</c:v>
                </c:pt>
                <c:pt idx="675">
                  <c:v>43324.357939814814</c:v>
                </c:pt>
                <c:pt idx="676">
                  <c:v>43324.3593287037</c:v>
                </c:pt>
                <c:pt idx="677">
                  <c:v>43324.360717592594</c:v>
                </c:pt>
                <c:pt idx="678">
                  <c:v>43324.36210648148</c:v>
                </c:pt>
                <c:pt idx="679">
                  <c:v>43324.363506944443</c:v>
                </c:pt>
                <c:pt idx="680">
                  <c:v>43324.364895833336</c:v>
                </c:pt>
                <c:pt idx="681">
                  <c:v>43324.366284722222</c:v>
                </c:pt>
                <c:pt idx="682">
                  <c:v>43324.367673611108</c:v>
                </c:pt>
                <c:pt idx="683">
                  <c:v>43324.369062500002</c:v>
                </c:pt>
                <c:pt idx="684">
                  <c:v>43324.370451388888</c:v>
                </c:pt>
                <c:pt idx="685">
                  <c:v>43324.371851851851</c:v>
                </c:pt>
                <c:pt idx="686">
                  <c:v>43324.373240740744</c:v>
                </c:pt>
                <c:pt idx="687">
                  <c:v>43324.37462962963</c:v>
                </c:pt>
                <c:pt idx="688">
                  <c:v>43324.376018518517</c:v>
                </c:pt>
                <c:pt idx="689">
                  <c:v>43324.37740740741</c:v>
                </c:pt>
                <c:pt idx="690">
                  <c:v>43324.378796296296</c:v>
                </c:pt>
                <c:pt idx="691">
                  <c:v>43324.380196759259</c:v>
                </c:pt>
                <c:pt idx="692">
                  <c:v>43324.381585648145</c:v>
                </c:pt>
                <c:pt idx="693">
                  <c:v>43324.382974537039</c:v>
                </c:pt>
                <c:pt idx="694">
                  <c:v>43324.384363425925</c:v>
                </c:pt>
                <c:pt idx="695">
                  <c:v>43324.385752314818</c:v>
                </c:pt>
                <c:pt idx="696">
                  <c:v>43324.387141203704</c:v>
                </c:pt>
                <c:pt idx="697">
                  <c:v>43324.388541666667</c:v>
                </c:pt>
                <c:pt idx="698">
                  <c:v>43324.389930555553</c:v>
                </c:pt>
                <c:pt idx="699">
                  <c:v>43324.391319444447</c:v>
                </c:pt>
                <c:pt idx="700">
                  <c:v>43324.392708333333</c:v>
                </c:pt>
                <c:pt idx="701">
                  <c:v>43324.394097222219</c:v>
                </c:pt>
                <c:pt idx="702">
                  <c:v>43324.395486111112</c:v>
                </c:pt>
                <c:pt idx="703">
                  <c:v>43324.396886574075</c:v>
                </c:pt>
                <c:pt idx="704">
                  <c:v>43324.398275462961</c:v>
                </c:pt>
                <c:pt idx="705">
                  <c:v>43324.399664351855</c:v>
                </c:pt>
                <c:pt idx="706">
                  <c:v>43324.401053240741</c:v>
                </c:pt>
                <c:pt idx="707">
                  <c:v>43324.402442129627</c:v>
                </c:pt>
                <c:pt idx="708">
                  <c:v>43324.403831018521</c:v>
                </c:pt>
                <c:pt idx="709">
                  <c:v>43324.405231481483</c:v>
                </c:pt>
                <c:pt idx="710">
                  <c:v>43324.40662037037</c:v>
                </c:pt>
                <c:pt idx="711">
                  <c:v>43324.408009259256</c:v>
                </c:pt>
                <c:pt idx="712">
                  <c:v>43324.409398148149</c:v>
                </c:pt>
                <c:pt idx="713">
                  <c:v>43324.410787037035</c:v>
                </c:pt>
                <c:pt idx="714">
                  <c:v>43324.412187499998</c:v>
                </c:pt>
                <c:pt idx="715">
                  <c:v>43324.413576388892</c:v>
                </c:pt>
                <c:pt idx="716">
                  <c:v>43324.414965277778</c:v>
                </c:pt>
                <c:pt idx="717">
                  <c:v>43324.416354166664</c:v>
                </c:pt>
                <c:pt idx="718">
                  <c:v>43324.417743055557</c:v>
                </c:pt>
                <c:pt idx="719">
                  <c:v>43324.419131944444</c:v>
                </c:pt>
                <c:pt idx="720">
                  <c:v>43324.420520833337</c:v>
                </c:pt>
                <c:pt idx="721">
                  <c:v>43324.4219212963</c:v>
                </c:pt>
                <c:pt idx="722">
                  <c:v>43324.423310185186</c:v>
                </c:pt>
                <c:pt idx="723">
                  <c:v>43324.424699074072</c:v>
                </c:pt>
                <c:pt idx="724">
                  <c:v>43324.426087962966</c:v>
                </c:pt>
                <c:pt idx="725">
                  <c:v>43324.427476851852</c:v>
                </c:pt>
                <c:pt idx="726">
                  <c:v>43324.428877314815</c:v>
                </c:pt>
                <c:pt idx="727">
                  <c:v>43324.430266203701</c:v>
                </c:pt>
                <c:pt idx="728">
                  <c:v>43324.431655092594</c:v>
                </c:pt>
                <c:pt idx="729">
                  <c:v>43324.43304398148</c:v>
                </c:pt>
                <c:pt idx="730">
                  <c:v>43324.434432870374</c:v>
                </c:pt>
                <c:pt idx="731">
                  <c:v>43324.43582175926</c:v>
                </c:pt>
                <c:pt idx="732">
                  <c:v>43324.437222222223</c:v>
                </c:pt>
                <c:pt idx="733">
                  <c:v>43324.438611111109</c:v>
                </c:pt>
                <c:pt idx="734">
                  <c:v>43324.44</c:v>
                </c:pt>
                <c:pt idx="735">
                  <c:v>43324.441388888888</c:v>
                </c:pt>
                <c:pt idx="736">
                  <c:v>43324.442777777775</c:v>
                </c:pt>
                <c:pt idx="737">
                  <c:v>43324.444166666668</c:v>
                </c:pt>
                <c:pt idx="738">
                  <c:v>43324.445567129631</c:v>
                </c:pt>
                <c:pt idx="739">
                  <c:v>43324.446956018517</c:v>
                </c:pt>
                <c:pt idx="740">
                  <c:v>43324.448344907411</c:v>
                </c:pt>
                <c:pt idx="741">
                  <c:v>43324.449733796297</c:v>
                </c:pt>
                <c:pt idx="742">
                  <c:v>43324.451122685183</c:v>
                </c:pt>
                <c:pt idx="743">
                  <c:v>43324.452511574076</c:v>
                </c:pt>
                <c:pt idx="744">
                  <c:v>43324.453912037039</c:v>
                </c:pt>
                <c:pt idx="745">
                  <c:v>43324.455300925925</c:v>
                </c:pt>
                <c:pt idx="746">
                  <c:v>43324.456689814811</c:v>
                </c:pt>
                <c:pt idx="747">
                  <c:v>43324.458078703705</c:v>
                </c:pt>
                <c:pt idx="748">
                  <c:v>43324.459467592591</c:v>
                </c:pt>
                <c:pt idx="749">
                  <c:v>43324.460856481484</c:v>
                </c:pt>
                <c:pt idx="750">
                  <c:v>43324.462256944447</c:v>
                </c:pt>
                <c:pt idx="751">
                  <c:v>43324.463645833333</c:v>
                </c:pt>
                <c:pt idx="752">
                  <c:v>43324.46503472222</c:v>
                </c:pt>
                <c:pt idx="753">
                  <c:v>43324.466423611113</c:v>
                </c:pt>
                <c:pt idx="754">
                  <c:v>43324.467812499999</c:v>
                </c:pt>
                <c:pt idx="755">
                  <c:v>43324.469201388885</c:v>
                </c:pt>
                <c:pt idx="756">
                  <c:v>43324.470590277779</c:v>
                </c:pt>
                <c:pt idx="757">
                  <c:v>43324.471990740742</c:v>
                </c:pt>
                <c:pt idx="758">
                  <c:v>43324.473379629628</c:v>
                </c:pt>
                <c:pt idx="759">
                  <c:v>43324.474768518521</c:v>
                </c:pt>
                <c:pt idx="760">
                  <c:v>43324.476157407407</c:v>
                </c:pt>
                <c:pt idx="761">
                  <c:v>43324.477546296293</c:v>
                </c:pt>
                <c:pt idx="762">
                  <c:v>43324.478946759256</c:v>
                </c:pt>
                <c:pt idx="763">
                  <c:v>43324.48033564815</c:v>
                </c:pt>
                <c:pt idx="764">
                  <c:v>43324.481724537036</c:v>
                </c:pt>
                <c:pt idx="765">
                  <c:v>43324.483113425929</c:v>
                </c:pt>
                <c:pt idx="766">
                  <c:v>43324.484502314815</c:v>
                </c:pt>
                <c:pt idx="767">
                  <c:v>43324.485891203702</c:v>
                </c:pt>
                <c:pt idx="768">
                  <c:v>43324.487291666665</c:v>
                </c:pt>
                <c:pt idx="769">
                  <c:v>43324.488680555558</c:v>
                </c:pt>
                <c:pt idx="770">
                  <c:v>43324.490069444444</c:v>
                </c:pt>
                <c:pt idx="771">
                  <c:v>43324.49145833333</c:v>
                </c:pt>
                <c:pt idx="772">
                  <c:v>43324.492847222224</c:v>
                </c:pt>
                <c:pt idx="773">
                  <c:v>43324.494247685187</c:v>
                </c:pt>
                <c:pt idx="774">
                  <c:v>43324.495636574073</c:v>
                </c:pt>
                <c:pt idx="775">
                  <c:v>43324.497025462966</c:v>
                </c:pt>
                <c:pt idx="776">
                  <c:v>43324.498414351852</c:v>
                </c:pt>
                <c:pt idx="777">
                  <c:v>43324.499803240738</c:v>
                </c:pt>
                <c:pt idx="778">
                  <c:v>43324.501192129632</c:v>
                </c:pt>
                <c:pt idx="779">
                  <c:v>43324.502592592595</c:v>
                </c:pt>
                <c:pt idx="780">
                  <c:v>43324.503981481481</c:v>
                </c:pt>
                <c:pt idx="781">
                  <c:v>43324.505370370367</c:v>
                </c:pt>
                <c:pt idx="782">
                  <c:v>43324.50675925926</c:v>
                </c:pt>
                <c:pt idx="783">
                  <c:v>43324.508148148147</c:v>
                </c:pt>
                <c:pt idx="784">
                  <c:v>43324.509548611109</c:v>
                </c:pt>
                <c:pt idx="785">
                  <c:v>43324.510937500003</c:v>
                </c:pt>
                <c:pt idx="786">
                  <c:v>43324.512326388889</c:v>
                </c:pt>
                <c:pt idx="787">
                  <c:v>43324.513715277775</c:v>
                </c:pt>
                <c:pt idx="788">
                  <c:v>43324.515104166669</c:v>
                </c:pt>
                <c:pt idx="789">
                  <c:v>43324.516493055555</c:v>
                </c:pt>
                <c:pt idx="790">
                  <c:v>43324.517881944441</c:v>
                </c:pt>
                <c:pt idx="791">
                  <c:v>43324.519282407404</c:v>
                </c:pt>
                <c:pt idx="792">
                  <c:v>43324.520671296297</c:v>
                </c:pt>
                <c:pt idx="793">
                  <c:v>43324.522060185183</c:v>
                </c:pt>
                <c:pt idx="794">
                  <c:v>43324.523449074077</c:v>
                </c:pt>
                <c:pt idx="795">
                  <c:v>43324.524837962963</c:v>
                </c:pt>
                <c:pt idx="796">
                  <c:v>43324.526226851849</c:v>
                </c:pt>
                <c:pt idx="797">
                  <c:v>43324.527627314812</c:v>
                </c:pt>
                <c:pt idx="798">
                  <c:v>43324.529016203705</c:v>
                </c:pt>
                <c:pt idx="799">
                  <c:v>43324.530405092592</c:v>
                </c:pt>
                <c:pt idx="800">
                  <c:v>43324.531793981485</c:v>
                </c:pt>
                <c:pt idx="801">
                  <c:v>43324.533194444448</c:v>
                </c:pt>
                <c:pt idx="802">
                  <c:v>43324.534583333334</c:v>
                </c:pt>
                <c:pt idx="803">
                  <c:v>43324.53597222222</c:v>
                </c:pt>
                <c:pt idx="804">
                  <c:v>43324.537361111114</c:v>
                </c:pt>
                <c:pt idx="805">
                  <c:v>43324.53875</c:v>
                </c:pt>
                <c:pt idx="806">
                  <c:v>43324.540138888886</c:v>
                </c:pt>
                <c:pt idx="807">
                  <c:v>43324.541527777779</c:v>
                </c:pt>
                <c:pt idx="808">
                  <c:v>43324.542916666665</c:v>
                </c:pt>
                <c:pt idx="809">
                  <c:v>43324.544317129628</c:v>
                </c:pt>
                <c:pt idx="810">
                  <c:v>43324.545706018522</c:v>
                </c:pt>
                <c:pt idx="811">
                  <c:v>43324.547094907408</c:v>
                </c:pt>
                <c:pt idx="812">
                  <c:v>43324.548483796294</c:v>
                </c:pt>
                <c:pt idx="813">
                  <c:v>43324.549872685187</c:v>
                </c:pt>
                <c:pt idx="814">
                  <c:v>43324.551261574074</c:v>
                </c:pt>
                <c:pt idx="815">
                  <c:v>43324.552662037036</c:v>
                </c:pt>
                <c:pt idx="816">
                  <c:v>43324.554050925923</c:v>
                </c:pt>
                <c:pt idx="817">
                  <c:v>43324.555439814816</c:v>
                </c:pt>
                <c:pt idx="818">
                  <c:v>43324.556828703702</c:v>
                </c:pt>
                <c:pt idx="819">
                  <c:v>43324.558217592596</c:v>
                </c:pt>
                <c:pt idx="820">
                  <c:v>43324.559606481482</c:v>
                </c:pt>
                <c:pt idx="821">
                  <c:v>43324.561006944445</c:v>
                </c:pt>
                <c:pt idx="822">
                  <c:v>43324.562395833331</c:v>
                </c:pt>
                <c:pt idx="823">
                  <c:v>43324.563784722224</c:v>
                </c:pt>
                <c:pt idx="824">
                  <c:v>43324.56517361111</c:v>
                </c:pt>
                <c:pt idx="825">
                  <c:v>43324.566562499997</c:v>
                </c:pt>
                <c:pt idx="826">
                  <c:v>43324.56795138889</c:v>
                </c:pt>
                <c:pt idx="827">
                  <c:v>43324.569351851853</c:v>
                </c:pt>
                <c:pt idx="828">
                  <c:v>43324.570740740739</c:v>
                </c:pt>
                <c:pt idx="829">
                  <c:v>43324.572129629632</c:v>
                </c:pt>
                <c:pt idx="830">
                  <c:v>43324.573518518519</c:v>
                </c:pt>
                <c:pt idx="831">
                  <c:v>43324.574907407405</c:v>
                </c:pt>
                <c:pt idx="832">
                  <c:v>43324.576296296298</c:v>
                </c:pt>
                <c:pt idx="833">
                  <c:v>43324.577696759261</c:v>
                </c:pt>
                <c:pt idx="834">
                  <c:v>43324.579085648147</c:v>
                </c:pt>
                <c:pt idx="835">
                  <c:v>43324.580474537041</c:v>
                </c:pt>
                <c:pt idx="836">
                  <c:v>43324.581863425927</c:v>
                </c:pt>
                <c:pt idx="837">
                  <c:v>43324.583252314813</c:v>
                </c:pt>
                <c:pt idx="838">
                  <c:v>43324.584652777776</c:v>
                </c:pt>
                <c:pt idx="839">
                  <c:v>43324.586041666669</c:v>
                </c:pt>
                <c:pt idx="840">
                  <c:v>43324.587430555555</c:v>
                </c:pt>
                <c:pt idx="841">
                  <c:v>43324.588819444441</c:v>
                </c:pt>
                <c:pt idx="842">
                  <c:v>43324.590208333335</c:v>
                </c:pt>
                <c:pt idx="843">
                  <c:v>43324.591597222221</c:v>
                </c:pt>
                <c:pt idx="844">
                  <c:v>43324.592997685184</c:v>
                </c:pt>
                <c:pt idx="845">
                  <c:v>43324.594386574077</c:v>
                </c:pt>
                <c:pt idx="846">
                  <c:v>43324.595775462964</c:v>
                </c:pt>
                <c:pt idx="847">
                  <c:v>43324.59716435185</c:v>
                </c:pt>
                <c:pt idx="848">
                  <c:v>43324.598553240743</c:v>
                </c:pt>
                <c:pt idx="849">
                  <c:v>43324.599953703706</c:v>
                </c:pt>
                <c:pt idx="850">
                  <c:v>43324.601342592592</c:v>
                </c:pt>
                <c:pt idx="851">
                  <c:v>43324.602731481478</c:v>
                </c:pt>
                <c:pt idx="852">
                  <c:v>43324.604120370372</c:v>
                </c:pt>
                <c:pt idx="853">
                  <c:v>43324.605509259258</c:v>
                </c:pt>
                <c:pt idx="854">
                  <c:v>43324.606898148151</c:v>
                </c:pt>
                <c:pt idx="855">
                  <c:v>43324.608298611114</c:v>
                </c:pt>
                <c:pt idx="856">
                  <c:v>43324.6096875</c:v>
                </c:pt>
                <c:pt idx="857">
                  <c:v>43324.611076388886</c:v>
                </c:pt>
                <c:pt idx="858">
                  <c:v>43324.61246527778</c:v>
                </c:pt>
                <c:pt idx="859">
                  <c:v>43324.613854166666</c:v>
                </c:pt>
                <c:pt idx="860">
                  <c:v>43324.615243055552</c:v>
                </c:pt>
                <c:pt idx="861">
                  <c:v>43324.616643518515</c:v>
                </c:pt>
                <c:pt idx="862">
                  <c:v>43324.618032407408</c:v>
                </c:pt>
                <c:pt idx="863">
                  <c:v>43324.619421296295</c:v>
                </c:pt>
                <c:pt idx="864">
                  <c:v>43324.620810185188</c:v>
                </c:pt>
                <c:pt idx="865">
                  <c:v>43324.622199074074</c:v>
                </c:pt>
                <c:pt idx="866">
                  <c:v>43324.62358796296</c:v>
                </c:pt>
                <c:pt idx="867">
                  <c:v>43324.624988425923</c:v>
                </c:pt>
                <c:pt idx="868">
                  <c:v>43324.626377314817</c:v>
                </c:pt>
                <c:pt idx="869">
                  <c:v>43324.627766203703</c:v>
                </c:pt>
                <c:pt idx="870">
                  <c:v>43324.629155092596</c:v>
                </c:pt>
                <c:pt idx="871">
                  <c:v>43324.630543981482</c:v>
                </c:pt>
                <c:pt idx="872">
                  <c:v>43324.631932870368</c:v>
                </c:pt>
                <c:pt idx="873">
                  <c:v>43324.633333333331</c:v>
                </c:pt>
                <c:pt idx="874">
                  <c:v>43324.634722222225</c:v>
                </c:pt>
                <c:pt idx="875">
                  <c:v>43324.636111111111</c:v>
                </c:pt>
                <c:pt idx="876">
                  <c:v>43324.637499999997</c:v>
                </c:pt>
                <c:pt idx="877">
                  <c:v>43324.638888888891</c:v>
                </c:pt>
                <c:pt idx="878">
                  <c:v>43324.640277777777</c:v>
                </c:pt>
                <c:pt idx="879">
                  <c:v>43324.64167824074</c:v>
                </c:pt>
                <c:pt idx="880">
                  <c:v>43324.643067129633</c:v>
                </c:pt>
                <c:pt idx="881">
                  <c:v>43324.644456018519</c:v>
                </c:pt>
                <c:pt idx="882">
                  <c:v>43324.645844907405</c:v>
                </c:pt>
                <c:pt idx="883">
                  <c:v>43324.647233796299</c:v>
                </c:pt>
                <c:pt idx="884">
                  <c:v>43324.648634259262</c:v>
                </c:pt>
                <c:pt idx="885">
                  <c:v>43324.650023148148</c:v>
                </c:pt>
                <c:pt idx="886">
                  <c:v>43324.651412037034</c:v>
                </c:pt>
                <c:pt idx="887">
                  <c:v>43324.652800925927</c:v>
                </c:pt>
                <c:pt idx="888">
                  <c:v>43324.65421296296</c:v>
                </c:pt>
                <c:pt idx="889">
                  <c:v>43324.655578703707</c:v>
                </c:pt>
                <c:pt idx="890">
                  <c:v>43324.656967592593</c:v>
                </c:pt>
                <c:pt idx="891">
                  <c:v>43324.658368055556</c:v>
                </c:pt>
                <c:pt idx="892">
                  <c:v>43324.659756944442</c:v>
                </c:pt>
                <c:pt idx="893">
                  <c:v>43324.661145833335</c:v>
                </c:pt>
                <c:pt idx="894">
                  <c:v>43324.662534722222</c:v>
                </c:pt>
                <c:pt idx="895">
                  <c:v>43324.663935185185</c:v>
                </c:pt>
                <c:pt idx="896">
                  <c:v>43324.665312500001</c:v>
                </c:pt>
                <c:pt idx="897">
                  <c:v>43324.666712962964</c:v>
                </c:pt>
                <c:pt idx="898">
                  <c:v>43324.66810185185</c:v>
                </c:pt>
                <c:pt idx="899">
                  <c:v>43324.669490740744</c:v>
                </c:pt>
                <c:pt idx="900">
                  <c:v>43324.67087962963</c:v>
                </c:pt>
                <c:pt idx="901">
                  <c:v>43324.672268518516</c:v>
                </c:pt>
                <c:pt idx="902">
                  <c:v>43324.673657407409</c:v>
                </c:pt>
                <c:pt idx="903">
                  <c:v>43324.675057870372</c:v>
                </c:pt>
                <c:pt idx="904">
                  <c:v>43324.676458333335</c:v>
                </c:pt>
                <c:pt idx="905">
                  <c:v>43324.677835648145</c:v>
                </c:pt>
                <c:pt idx="906">
                  <c:v>43324.679282407407</c:v>
                </c:pt>
                <c:pt idx="907">
                  <c:v>43324.680671296293</c:v>
                </c:pt>
                <c:pt idx="908">
                  <c:v>43324.682060185187</c:v>
                </c:pt>
                <c:pt idx="909">
                  <c:v>43324.68346064815</c:v>
                </c:pt>
                <c:pt idx="910">
                  <c:v>43324.684849537036</c:v>
                </c:pt>
                <c:pt idx="911">
                  <c:v>43324.686238425929</c:v>
                </c:pt>
                <c:pt idx="912">
                  <c:v>43324.687627314815</c:v>
                </c:pt>
                <c:pt idx="913">
                  <c:v>43324.689027777778</c:v>
                </c:pt>
                <c:pt idx="914">
                  <c:v>43324.690416666665</c:v>
                </c:pt>
                <c:pt idx="915">
                  <c:v>43324.691805555558</c:v>
                </c:pt>
                <c:pt idx="916">
                  <c:v>43324.693194444444</c:v>
                </c:pt>
                <c:pt idx="917">
                  <c:v>43324.69458333333</c:v>
                </c:pt>
                <c:pt idx="918">
                  <c:v>43324.695972222224</c:v>
                </c:pt>
                <c:pt idx="919">
                  <c:v>43324.69736111111</c:v>
                </c:pt>
                <c:pt idx="920">
                  <c:v>43324.698761574073</c:v>
                </c:pt>
                <c:pt idx="921">
                  <c:v>43324.700150462966</c:v>
                </c:pt>
                <c:pt idx="922">
                  <c:v>43324.701539351852</c:v>
                </c:pt>
                <c:pt idx="923">
                  <c:v>43324.702928240738</c:v>
                </c:pt>
                <c:pt idx="924">
                  <c:v>43324.704317129632</c:v>
                </c:pt>
                <c:pt idx="925">
                  <c:v>43324.705717592595</c:v>
                </c:pt>
                <c:pt idx="926">
                  <c:v>43324.707106481481</c:v>
                </c:pt>
                <c:pt idx="927">
                  <c:v>43324.708495370367</c:v>
                </c:pt>
                <c:pt idx="928">
                  <c:v>43324.70988425926</c:v>
                </c:pt>
                <c:pt idx="929">
                  <c:v>43324.711273148147</c:v>
                </c:pt>
                <c:pt idx="930">
                  <c:v>43324.712673611109</c:v>
                </c:pt>
                <c:pt idx="931">
                  <c:v>43324.714062500003</c:v>
                </c:pt>
                <c:pt idx="932">
                  <c:v>43324.715451388889</c:v>
                </c:pt>
                <c:pt idx="933">
                  <c:v>43324.716840277775</c:v>
                </c:pt>
                <c:pt idx="934">
                  <c:v>43324.718229166669</c:v>
                </c:pt>
                <c:pt idx="935">
                  <c:v>43324.719618055555</c:v>
                </c:pt>
                <c:pt idx="936">
                  <c:v>43324.721006944441</c:v>
                </c:pt>
                <c:pt idx="937">
                  <c:v>43324.722407407404</c:v>
                </c:pt>
                <c:pt idx="938">
                  <c:v>43324.723796296297</c:v>
                </c:pt>
                <c:pt idx="939">
                  <c:v>43324.725185185183</c:v>
                </c:pt>
                <c:pt idx="940">
                  <c:v>43324.726574074077</c:v>
                </c:pt>
                <c:pt idx="941">
                  <c:v>43324.727962962963</c:v>
                </c:pt>
                <c:pt idx="942">
                  <c:v>43324.729351851849</c:v>
                </c:pt>
                <c:pt idx="943">
                  <c:v>43324.730752314812</c:v>
                </c:pt>
                <c:pt idx="944">
                  <c:v>43324.732141203705</c:v>
                </c:pt>
                <c:pt idx="945">
                  <c:v>43324.733530092592</c:v>
                </c:pt>
                <c:pt idx="946">
                  <c:v>43324.734918981485</c:v>
                </c:pt>
                <c:pt idx="947">
                  <c:v>43324.736307870371</c:v>
                </c:pt>
                <c:pt idx="948">
                  <c:v>43324.73778935185</c:v>
                </c:pt>
                <c:pt idx="949">
                  <c:v>43324.73909722222</c:v>
                </c:pt>
                <c:pt idx="950">
                  <c:v>43324.740486111114</c:v>
                </c:pt>
                <c:pt idx="951">
                  <c:v>43324.741875</c:v>
                </c:pt>
                <c:pt idx="952">
                  <c:v>43324.743263888886</c:v>
                </c:pt>
                <c:pt idx="953">
                  <c:v>43324.744652777779</c:v>
                </c:pt>
                <c:pt idx="954">
                  <c:v>43324.746041666665</c:v>
                </c:pt>
                <c:pt idx="955">
                  <c:v>43324.747442129628</c:v>
                </c:pt>
                <c:pt idx="956">
                  <c:v>43324.748831018522</c:v>
                </c:pt>
                <c:pt idx="957">
                  <c:v>43324.750219907408</c:v>
                </c:pt>
                <c:pt idx="958">
                  <c:v>43324.751608796294</c:v>
                </c:pt>
                <c:pt idx="959">
                  <c:v>43324.752997685187</c:v>
                </c:pt>
                <c:pt idx="960">
                  <c:v>43324.754386574074</c:v>
                </c:pt>
                <c:pt idx="961">
                  <c:v>43324.755787037036</c:v>
                </c:pt>
                <c:pt idx="962">
                  <c:v>43324.757175925923</c:v>
                </c:pt>
                <c:pt idx="963">
                  <c:v>43324.758564814816</c:v>
                </c:pt>
                <c:pt idx="964">
                  <c:v>43324.759953703702</c:v>
                </c:pt>
                <c:pt idx="965">
                  <c:v>43324.761342592596</c:v>
                </c:pt>
                <c:pt idx="966">
                  <c:v>43324.762743055559</c:v>
                </c:pt>
                <c:pt idx="967">
                  <c:v>43324.764131944445</c:v>
                </c:pt>
                <c:pt idx="968">
                  <c:v>43324.765520833331</c:v>
                </c:pt>
                <c:pt idx="969">
                  <c:v>43324.766921296294</c:v>
                </c:pt>
                <c:pt idx="970">
                  <c:v>43324.76829861111</c:v>
                </c:pt>
                <c:pt idx="971">
                  <c:v>43324.769687499997</c:v>
                </c:pt>
                <c:pt idx="972">
                  <c:v>43324.771087962959</c:v>
                </c:pt>
                <c:pt idx="973">
                  <c:v>43324.772476851853</c:v>
                </c:pt>
                <c:pt idx="974">
                  <c:v>43324.773865740739</c:v>
                </c:pt>
                <c:pt idx="975">
                  <c:v>43324.775254629632</c:v>
                </c:pt>
                <c:pt idx="976">
                  <c:v>43324.776643518519</c:v>
                </c:pt>
                <c:pt idx="977">
                  <c:v>43324.778032407405</c:v>
                </c:pt>
                <c:pt idx="978">
                  <c:v>43324.779432870368</c:v>
                </c:pt>
                <c:pt idx="979">
                  <c:v>43324.780821759261</c:v>
                </c:pt>
                <c:pt idx="980">
                  <c:v>43324.782210648147</c:v>
                </c:pt>
                <c:pt idx="981">
                  <c:v>43324.783599537041</c:v>
                </c:pt>
                <c:pt idx="982">
                  <c:v>43324.784988425927</c:v>
                </c:pt>
                <c:pt idx="983">
                  <c:v>43324.786377314813</c:v>
                </c:pt>
                <c:pt idx="984">
                  <c:v>43324.787777777776</c:v>
                </c:pt>
                <c:pt idx="985">
                  <c:v>43324.789166666669</c:v>
                </c:pt>
                <c:pt idx="986">
                  <c:v>43324.790555555555</c:v>
                </c:pt>
                <c:pt idx="987">
                  <c:v>43324.791944444441</c:v>
                </c:pt>
                <c:pt idx="988">
                  <c:v>43324.793333333335</c:v>
                </c:pt>
                <c:pt idx="989">
                  <c:v>43324.794722222221</c:v>
                </c:pt>
                <c:pt idx="990">
                  <c:v>43324.796122685184</c:v>
                </c:pt>
                <c:pt idx="991">
                  <c:v>43324.797511574077</c:v>
                </c:pt>
                <c:pt idx="992">
                  <c:v>43324.798900462964</c:v>
                </c:pt>
                <c:pt idx="993">
                  <c:v>43324.80028935185</c:v>
                </c:pt>
                <c:pt idx="994">
                  <c:v>43324.801678240743</c:v>
                </c:pt>
                <c:pt idx="995">
                  <c:v>43324.803078703706</c:v>
                </c:pt>
                <c:pt idx="996">
                  <c:v>43324.804467592592</c:v>
                </c:pt>
                <c:pt idx="997">
                  <c:v>43324.805856481478</c:v>
                </c:pt>
                <c:pt idx="998">
                  <c:v>43324.807256944441</c:v>
                </c:pt>
                <c:pt idx="999">
                  <c:v>43324.808634259258</c:v>
                </c:pt>
                <c:pt idx="1000">
                  <c:v>43324.810034722221</c:v>
                </c:pt>
                <c:pt idx="1001">
                  <c:v>43324.811423611114</c:v>
                </c:pt>
                <c:pt idx="1002">
                  <c:v>43324.8128125</c:v>
                </c:pt>
                <c:pt idx="1003">
                  <c:v>43324.814201388886</c:v>
                </c:pt>
                <c:pt idx="1004">
                  <c:v>43324.81559027778</c:v>
                </c:pt>
                <c:pt idx="1005">
                  <c:v>43324.816979166666</c:v>
                </c:pt>
                <c:pt idx="1006">
                  <c:v>43324.818368055552</c:v>
                </c:pt>
                <c:pt idx="1007">
                  <c:v>43324.819768518515</c:v>
                </c:pt>
                <c:pt idx="1008">
                  <c:v>43324.821157407408</c:v>
                </c:pt>
                <c:pt idx="1009">
                  <c:v>43324.822546296295</c:v>
                </c:pt>
                <c:pt idx="1010">
                  <c:v>43324.823935185188</c:v>
                </c:pt>
                <c:pt idx="1011">
                  <c:v>43324.825324074074</c:v>
                </c:pt>
                <c:pt idx="1012">
                  <c:v>43324.826736111114</c:v>
                </c:pt>
                <c:pt idx="1013">
                  <c:v>43324.828125</c:v>
                </c:pt>
                <c:pt idx="1014">
                  <c:v>43324.829525462963</c:v>
                </c:pt>
                <c:pt idx="1015">
                  <c:v>43324.830914351849</c:v>
                </c:pt>
                <c:pt idx="1016">
                  <c:v>43324.832303240742</c:v>
                </c:pt>
                <c:pt idx="1017">
                  <c:v>43324.833703703705</c:v>
                </c:pt>
                <c:pt idx="1018">
                  <c:v>43324.835092592592</c:v>
                </c:pt>
              </c:numCache>
            </c:numRef>
          </c:xVal>
          <c:yVal>
            <c:numRef>
              <c:f>'180808vypocet polystyren'!$S$11:$S$1029</c:f>
              <c:numCache>
                <c:formatCode>General</c:formatCode>
                <c:ptCount val="1019"/>
                <c:pt idx="0">
                  <c:v>-6.3020833331393078E-2</c:v>
                </c:pt>
                <c:pt idx="1">
                  <c:v>-0.10022866908752803</c:v>
                </c:pt>
                <c:pt idx="2">
                  <c:v>-0.1229795436460499</c:v>
                </c:pt>
                <c:pt idx="3">
                  <c:v>-0.13808538560272865</c:v>
                </c:pt>
                <c:pt idx="4">
                  <c:v>-0.14835770708116058</c:v>
                </c:pt>
                <c:pt idx="5">
                  <c:v>-0.15636060820473574</c:v>
                </c:pt>
                <c:pt idx="6">
                  <c:v>-6.2439175773814526E-2</c:v>
                </c:pt>
                <c:pt idx="7">
                  <c:v>-6.6614065096040065E-2</c:v>
                </c:pt>
                <c:pt idx="8">
                  <c:v>-6.9802396264979194E-2</c:v>
                </c:pt>
                <c:pt idx="9">
                  <c:v>2.7718826619178571E-2</c:v>
                </c:pt>
                <c:pt idx="10">
                  <c:v>2.5352073849298051E-2</c:v>
                </c:pt>
                <c:pt idx="11">
                  <c:v>2.3381446122368033E-2</c:v>
                </c:pt>
                <c:pt idx="12">
                  <c:v>2.1547061854967353E-2</c:v>
                </c:pt>
                <c:pt idx="13">
                  <c:v>1.9001544723774799E-2</c:v>
                </c:pt>
                <c:pt idx="14">
                  <c:v>1.5479519582438428E-2</c:v>
                </c:pt>
                <c:pt idx="15">
                  <c:v>1.2101426568968066E-2</c:v>
                </c:pt>
                <c:pt idx="16">
                  <c:v>7.9377263940578757E-3</c:v>
                </c:pt>
                <c:pt idx="17">
                  <c:v>3.5439296006316567E-3</c:v>
                </c:pt>
                <c:pt idx="18">
                  <c:v>9.8453412771558391E-2</c:v>
                </c:pt>
                <c:pt idx="19">
                  <c:v>9.3183430191686512E-2</c:v>
                </c:pt>
                <c:pt idx="20">
                  <c:v>8.7716346510894994E-2</c:v>
                </c:pt>
                <c:pt idx="21">
                  <c:v>8.1557875573185612E-2</c:v>
                </c:pt>
                <c:pt idx="22">
                  <c:v>7.6179809812046528E-2</c:v>
                </c:pt>
                <c:pt idx="23">
                  <c:v>7.1775483248607941E-2</c:v>
                </c:pt>
                <c:pt idx="24">
                  <c:v>6.7004741424014469E-2</c:v>
                </c:pt>
                <c:pt idx="25">
                  <c:v>6.1871948731788251E-2</c:v>
                </c:pt>
                <c:pt idx="26">
                  <c:v>5.6219379891377486E-2</c:v>
                </c:pt>
                <c:pt idx="27">
                  <c:v>5.0738531151253596E-2</c:v>
                </c:pt>
                <c:pt idx="28">
                  <c:v>4.4939415446783926E-2</c:v>
                </c:pt>
                <c:pt idx="29">
                  <c:v>3.8551952202343642E-2</c:v>
                </c:pt>
                <c:pt idx="30">
                  <c:v>3.1567074400545181E-2</c:v>
                </c:pt>
                <c:pt idx="31">
                  <c:v>0.12517313700707788</c:v>
                </c:pt>
                <c:pt idx="32">
                  <c:v>0.11918638577473928</c:v>
                </c:pt>
                <c:pt idx="33">
                  <c:v>0.11340674457562017</c:v>
                </c:pt>
                <c:pt idx="34">
                  <c:v>0.10814342032493229</c:v>
                </c:pt>
                <c:pt idx="35">
                  <c:v>0.10216355576895708</c:v>
                </c:pt>
                <c:pt idx="36">
                  <c:v>9.5634604015586433E-2</c:v>
                </c:pt>
                <c:pt idx="37">
                  <c:v>8.8865133427734833E-2</c:v>
                </c:pt>
                <c:pt idx="38">
                  <c:v>8.1496306505083993E-2</c:v>
                </c:pt>
                <c:pt idx="39">
                  <c:v>7.4793401417398542E-2</c:v>
                </c:pt>
                <c:pt idx="40">
                  <c:v>7.00170885567033E-2</c:v>
                </c:pt>
                <c:pt idx="41">
                  <c:v>6.733268062874842E-2</c:v>
                </c:pt>
                <c:pt idx="42">
                  <c:v>6.531532127854689E-2</c:v>
                </c:pt>
                <c:pt idx="43">
                  <c:v>6.4047427206837426E-2</c:v>
                </c:pt>
                <c:pt idx="44">
                  <c:v>-3.7562515425072718E-2</c:v>
                </c:pt>
                <c:pt idx="45">
                  <c:v>-3.9801708597281049E-2</c:v>
                </c:pt>
                <c:pt idx="46">
                  <c:v>5.6462476548759355E-2</c:v>
                </c:pt>
                <c:pt idx="47">
                  <c:v>5.1067742070269873E-2</c:v>
                </c:pt>
                <c:pt idx="48">
                  <c:v>4.4883786437338813E-2</c:v>
                </c:pt>
                <c:pt idx="49">
                  <c:v>4.0871857671227474E-2</c:v>
                </c:pt>
                <c:pt idx="50">
                  <c:v>3.6098339226221299E-2</c:v>
                </c:pt>
                <c:pt idx="51">
                  <c:v>3.2375127355567912E-2</c:v>
                </c:pt>
                <c:pt idx="52">
                  <c:v>-7.0085839887855883E-2</c:v>
                </c:pt>
                <c:pt idx="53">
                  <c:v>-7.1370559292958546E-2</c:v>
                </c:pt>
                <c:pt idx="54">
                  <c:v>-7.0959247150742755E-2</c:v>
                </c:pt>
                <c:pt idx="55">
                  <c:v>2.9891716904796084E-2</c:v>
                </c:pt>
                <c:pt idx="56">
                  <c:v>-7.2199199702637884E-2</c:v>
                </c:pt>
                <c:pt idx="57">
                  <c:v>-7.5961779070119917E-2</c:v>
                </c:pt>
                <c:pt idx="58">
                  <c:v>-7.8110730209090207E-2</c:v>
                </c:pt>
                <c:pt idx="59">
                  <c:v>-7.8552550532240417E-2</c:v>
                </c:pt>
                <c:pt idx="60">
                  <c:v>-7.9511008616943712E-2</c:v>
                </c:pt>
                <c:pt idx="61">
                  <c:v>1.8265127667021375E-2</c:v>
                </c:pt>
                <c:pt idx="62">
                  <c:v>-8.5757125559798197E-2</c:v>
                </c:pt>
                <c:pt idx="63">
                  <c:v>9.2960576506797565E-3</c:v>
                </c:pt>
                <c:pt idx="64">
                  <c:v>3.558963174967289E-3</c:v>
                </c:pt>
                <c:pt idx="65">
                  <c:v>-3.0536508515943694E-3</c:v>
                </c:pt>
                <c:pt idx="66">
                  <c:v>-9.8308831398412622E-3</c:v>
                </c:pt>
                <c:pt idx="67">
                  <c:v>-1.6631360025879616E-2</c:v>
                </c:pt>
                <c:pt idx="68">
                  <c:v>-2.2842078621675199E-2</c:v>
                </c:pt>
                <c:pt idx="69">
                  <c:v>-2.8012533556843522E-2</c:v>
                </c:pt>
                <c:pt idx="70">
                  <c:v>-3.3498373497106826E-2</c:v>
                </c:pt>
                <c:pt idx="71">
                  <c:v>-3.828764504359583E-2</c:v>
                </c:pt>
                <c:pt idx="72">
                  <c:v>-4.2986603723651484E-2</c:v>
                </c:pt>
                <c:pt idx="73">
                  <c:v>-4.8098806497382185E-2</c:v>
                </c:pt>
                <c:pt idx="74">
                  <c:v>-5.1995325062840436E-2</c:v>
                </c:pt>
                <c:pt idx="75">
                  <c:v>-5.4199980649816126E-2</c:v>
                </c:pt>
                <c:pt idx="76">
                  <c:v>-5.5239762745767251E-2</c:v>
                </c:pt>
                <c:pt idx="77">
                  <c:v>-5.504046367273574E-2</c:v>
                </c:pt>
                <c:pt idx="78">
                  <c:v>-5.452103864259783E-2</c:v>
                </c:pt>
                <c:pt idx="79">
                  <c:v>-5.4669981411731072E-2</c:v>
                </c:pt>
                <c:pt idx="80">
                  <c:v>-5.5581030164411516E-2</c:v>
                </c:pt>
                <c:pt idx="81">
                  <c:v>-5.5448846961414944E-2</c:v>
                </c:pt>
                <c:pt idx="82">
                  <c:v>-5.4515198683724009E-2</c:v>
                </c:pt>
                <c:pt idx="83">
                  <c:v>-5.3071697831331477E-2</c:v>
                </c:pt>
                <c:pt idx="84">
                  <c:v>-0.15119460486934244</c:v>
                </c:pt>
                <c:pt idx="85">
                  <c:v>-0.1486497762223884</c:v>
                </c:pt>
                <c:pt idx="86">
                  <c:v>-0.14562755708309894</c:v>
                </c:pt>
                <c:pt idx="87">
                  <c:v>-0.14245900180684146</c:v>
                </c:pt>
                <c:pt idx="88">
                  <c:v>-0.13913117186860546</c:v>
                </c:pt>
                <c:pt idx="89">
                  <c:v>-0.13564977077414042</c:v>
                </c:pt>
                <c:pt idx="90">
                  <c:v>-0.13216035454593111</c:v>
                </c:pt>
                <c:pt idx="91">
                  <c:v>-0.12827900833402239</c:v>
                </c:pt>
                <c:pt idx="92">
                  <c:v>-0.12432868777717943</c:v>
                </c:pt>
                <c:pt idx="93">
                  <c:v>-0.1202911205448558</c:v>
                </c:pt>
                <c:pt idx="94">
                  <c:v>-0.11635330755053275</c:v>
                </c:pt>
                <c:pt idx="95">
                  <c:v>-0.1121052496845536</c:v>
                </c:pt>
                <c:pt idx="96">
                  <c:v>3.0172815212472521</c:v>
                </c:pt>
                <c:pt idx="97">
                  <c:v>4.7776704751103836</c:v>
                </c:pt>
                <c:pt idx="98">
                  <c:v>5.6793029281231995</c:v>
                </c:pt>
                <c:pt idx="99">
                  <c:v>6.0597019052921048</c:v>
                </c:pt>
                <c:pt idx="100">
                  <c:v>6.3091611210504333</c:v>
                </c:pt>
                <c:pt idx="101">
                  <c:v>6.4247332494034666</c:v>
                </c:pt>
                <c:pt idx="102">
                  <c:v>6.468513801659924</c:v>
                </c:pt>
                <c:pt idx="103">
                  <c:v>6.4721469867385437</c:v>
                </c:pt>
                <c:pt idx="104">
                  <c:v>6.6532668505996035</c:v>
                </c:pt>
                <c:pt idx="105">
                  <c:v>6.5218851686244008</c:v>
                </c:pt>
                <c:pt idx="106">
                  <c:v>6.5838695633659476</c:v>
                </c:pt>
                <c:pt idx="107">
                  <c:v>6.540948782425275</c:v>
                </c:pt>
                <c:pt idx="108">
                  <c:v>6.4953754478504031</c:v>
                </c:pt>
                <c:pt idx="109">
                  <c:v>6.548208371234022</c:v>
                </c:pt>
                <c:pt idx="110">
                  <c:v>6.60001202220921</c:v>
                </c:pt>
                <c:pt idx="111">
                  <c:v>6.5514174136031329</c:v>
                </c:pt>
                <c:pt idx="112">
                  <c:v>6.603185602372001</c:v>
                </c:pt>
                <c:pt idx="113">
                  <c:v>6.6541899992201543</c:v>
                </c:pt>
                <c:pt idx="114">
                  <c:v>6.6049987415940876</c:v>
                </c:pt>
                <c:pt idx="115">
                  <c:v>6.5556957301827907</c:v>
                </c:pt>
                <c:pt idx="116">
                  <c:v>6.6060758291234549</c:v>
                </c:pt>
                <c:pt idx="117">
                  <c:v>6.5566640640279061</c:v>
                </c:pt>
                <c:pt idx="118">
                  <c:v>6.6069160826979072</c:v>
                </c:pt>
                <c:pt idx="119">
                  <c:v>6.5572631855623627</c:v>
                </c:pt>
                <c:pt idx="120">
                  <c:v>6.6075797436222032</c:v>
                </c:pt>
                <c:pt idx="121">
                  <c:v>6.5578466902147206</c:v>
                </c:pt>
                <c:pt idx="122">
                  <c:v>6.6080037722111662</c:v>
                </c:pt>
                <c:pt idx="123">
                  <c:v>6.6585703035003974</c:v>
                </c:pt>
                <c:pt idx="124">
                  <c:v>6.6087384142985037</c:v>
                </c:pt>
                <c:pt idx="125">
                  <c:v>6.5589191177682764</c:v>
                </c:pt>
                <c:pt idx="126">
                  <c:v>6.6088561834483777</c:v>
                </c:pt>
                <c:pt idx="127">
                  <c:v>6.6585147347078966</c:v>
                </c:pt>
                <c:pt idx="128">
                  <c:v>6.6079322318437299</c:v>
                </c:pt>
                <c:pt idx="129">
                  <c:v>6.6577162507230057</c:v>
                </c:pt>
                <c:pt idx="130">
                  <c:v>6.6068628157807829</c:v>
                </c:pt>
                <c:pt idx="131">
                  <c:v>6.6559185316104283</c:v>
                </c:pt>
                <c:pt idx="132">
                  <c:v>6.7049787696161971</c:v>
                </c:pt>
                <c:pt idx="133">
                  <c:v>6.6539275557627349</c:v>
                </c:pt>
                <c:pt idx="134">
                  <c:v>6.7028198173562359</c:v>
                </c:pt>
                <c:pt idx="135">
                  <c:v>6.6523138433485514</c:v>
                </c:pt>
                <c:pt idx="136">
                  <c:v>6.6013124373765635</c:v>
                </c:pt>
                <c:pt idx="137">
                  <c:v>6.6501843504437588</c:v>
                </c:pt>
                <c:pt idx="138">
                  <c:v>6.5989010382008111</c:v>
                </c:pt>
                <c:pt idx="139">
                  <c:v>6.6475938784547957</c:v>
                </c:pt>
                <c:pt idx="140">
                  <c:v>6.5960761670328694</c:v>
                </c:pt>
                <c:pt idx="141">
                  <c:v>3.593639532485593</c:v>
                </c:pt>
                <c:pt idx="142">
                  <c:v>2.0971910846188244</c:v>
                </c:pt>
                <c:pt idx="143">
                  <c:v>1.2544883845209007</c:v>
                </c:pt>
                <c:pt idx="144">
                  <c:v>0.83003946773877502</c:v>
                </c:pt>
                <c:pt idx="145">
                  <c:v>0.53790704908379894</c:v>
                </c:pt>
                <c:pt idx="146">
                  <c:v>0.37354776602606066</c:v>
                </c:pt>
                <c:pt idx="147">
                  <c:v>0.38283976254245999</c:v>
                </c:pt>
                <c:pt idx="148">
                  <c:v>0.33184132475431483</c:v>
                </c:pt>
                <c:pt idx="149">
                  <c:v>0.30314066221272284</c:v>
                </c:pt>
                <c:pt idx="150">
                  <c:v>0.38697737367051843</c:v>
                </c:pt>
                <c:pt idx="151">
                  <c:v>0.37767696230408632</c:v>
                </c:pt>
                <c:pt idx="152">
                  <c:v>0.372368094679846</c:v>
                </c:pt>
                <c:pt idx="153">
                  <c:v>0.36948216839637027</c:v>
                </c:pt>
                <c:pt idx="154">
                  <c:v>0.36782318055350416</c:v>
                </c:pt>
                <c:pt idx="155">
                  <c:v>0.3668168510393528</c:v>
                </c:pt>
                <c:pt idx="156">
                  <c:v>0.36630559312289179</c:v>
                </c:pt>
                <c:pt idx="157">
                  <c:v>0.3661677537775212</c:v>
                </c:pt>
                <c:pt idx="158">
                  <c:v>0.36621945614200158</c:v>
                </c:pt>
                <c:pt idx="159">
                  <c:v>0.36632723112958487</c:v>
                </c:pt>
                <c:pt idx="160">
                  <c:v>0.46647150495255829</c:v>
                </c:pt>
                <c:pt idx="161">
                  <c:v>0.4665776611976078</c:v>
                </c:pt>
                <c:pt idx="162">
                  <c:v>0.46675041949155727</c:v>
                </c:pt>
                <c:pt idx="163">
                  <c:v>0.46710309274229544</c:v>
                </c:pt>
                <c:pt idx="164">
                  <c:v>0.46747561058264964</c:v>
                </c:pt>
                <c:pt idx="165">
                  <c:v>0.46791248699783239</c:v>
                </c:pt>
                <c:pt idx="166">
                  <c:v>0.46838707903198085</c:v>
                </c:pt>
                <c:pt idx="167">
                  <c:v>0.56882701431713301</c:v>
                </c:pt>
                <c:pt idx="168">
                  <c:v>0.56912971811926027</c:v>
                </c:pt>
                <c:pt idx="169">
                  <c:v>0.56935737010713083</c:v>
                </c:pt>
                <c:pt idx="170">
                  <c:v>0.56954592203114274</c:v>
                </c:pt>
                <c:pt idx="171">
                  <c:v>0.56979617749055578</c:v>
                </c:pt>
                <c:pt idx="172">
                  <c:v>0.57010970304855135</c:v>
                </c:pt>
                <c:pt idx="173">
                  <c:v>0.57054315632045061</c:v>
                </c:pt>
                <c:pt idx="174">
                  <c:v>0.5709870116537914</c:v>
                </c:pt>
                <c:pt idx="175">
                  <c:v>0.5716057158099801</c:v>
                </c:pt>
                <c:pt idx="176">
                  <c:v>0.57227031788292493</c:v>
                </c:pt>
                <c:pt idx="177">
                  <c:v>0.57300861561682126</c:v>
                </c:pt>
                <c:pt idx="178">
                  <c:v>0.57390231493345567</c:v>
                </c:pt>
                <c:pt idx="179">
                  <c:v>0.57479702803042798</c:v>
                </c:pt>
                <c:pt idx="180">
                  <c:v>0.57571991933637534</c:v>
                </c:pt>
                <c:pt idx="181">
                  <c:v>0.57671403509836594</c:v>
                </c:pt>
                <c:pt idx="182">
                  <c:v>0.57772701371241553</c:v>
                </c:pt>
                <c:pt idx="183">
                  <c:v>0.57876503383833011</c:v>
                </c:pt>
                <c:pt idx="184">
                  <c:v>0.57984850294705481</c:v>
                </c:pt>
                <c:pt idx="185">
                  <c:v>0.58104050573403399</c:v>
                </c:pt>
                <c:pt idx="186">
                  <c:v>0.58229133460544702</c:v>
                </c:pt>
                <c:pt idx="187">
                  <c:v>0.58352738060454001</c:v>
                </c:pt>
                <c:pt idx="188">
                  <c:v>0.68479474716747291</c:v>
                </c:pt>
                <c:pt idx="189">
                  <c:v>0.58602088396779095</c:v>
                </c:pt>
                <c:pt idx="190">
                  <c:v>0.68731358050254343</c:v>
                </c:pt>
                <c:pt idx="191">
                  <c:v>0.68863539532863172</c:v>
                </c:pt>
                <c:pt idx="192">
                  <c:v>0.68997183850133581</c:v>
                </c:pt>
                <c:pt idx="193">
                  <c:v>0.69138277768047729</c:v>
                </c:pt>
                <c:pt idx="194">
                  <c:v>0.69275871511711173</c:v>
                </c:pt>
                <c:pt idx="195">
                  <c:v>0.69414848378607985</c:v>
                </c:pt>
                <c:pt idx="196">
                  <c:v>0.69554427138339392</c:v>
                </c:pt>
                <c:pt idx="197">
                  <c:v>0.69696986731052846</c:v>
                </c:pt>
                <c:pt idx="198">
                  <c:v>0.69845059771573759</c:v>
                </c:pt>
                <c:pt idx="199">
                  <c:v>0.69996955521499515</c:v>
                </c:pt>
                <c:pt idx="200">
                  <c:v>0.70151411316634693</c:v>
                </c:pt>
                <c:pt idx="201">
                  <c:v>0.70309903229010828</c:v>
                </c:pt>
                <c:pt idx="202">
                  <c:v>0.70476051677702145</c:v>
                </c:pt>
                <c:pt idx="203">
                  <c:v>0.70646218923646131</c:v>
                </c:pt>
                <c:pt idx="204">
                  <c:v>0.70824012577926254</c:v>
                </c:pt>
                <c:pt idx="205">
                  <c:v>0.71010138066738904</c:v>
                </c:pt>
                <c:pt idx="206">
                  <c:v>0.71198262459624928</c:v>
                </c:pt>
                <c:pt idx="207">
                  <c:v>0.71385246192317453</c:v>
                </c:pt>
                <c:pt idx="208">
                  <c:v>0.71571347090410953</c:v>
                </c:pt>
                <c:pt idx="209">
                  <c:v>0.71759519450996834</c:v>
                </c:pt>
                <c:pt idx="210">
                  <c:v>0.7194857856234016</c:v>
                </c:pt>
                <c:pt idx="211">
                  <c:v>0.72139445106063604</c:v>
                </c:pt>
                <c:pt idx="212">
                  <c:v>0.72328598122030385</c:v>
                </c:pt>
                <c:pt idx="213">
                  <c:v>0.72520226765000118</c:v>
                </c:pt>
                <c:pt idx="214">
                  <c:v>0.72717399287906304</c:v>
                </c:pt>
                <c:pt idx="215">
                  <c:v>0.72921429023521611</c:v>
                </c:pt>
                <c:pt idx="216">
                  <c:v>0.73121310003930162</c:v>
                </c:pt>
                <c:pt idx="217">
                  <c:v>0.73322498419112137</c:v>
                </c:pt>
                <c:pt idx="218">
                  <c:v>0.73527825526502966</c:v>
                </c:pt>
                <c:pt idx="219">
                  <c:v>0.73737961708128452</c:v>
                </c:pt>
                <c:pt idx="220">
                  <c:v>0.7395045674707319</c:v>
                </c:pt>
                <c:pt idx="221">
                  <c:v>0.74169577321426772</c:v>
                </c:pt>
                <c:pt idx="222">
                  <c:v>0.74393898334781383</c:v>
                </c:pt>
                <c:pt idx="223">
                  <c:v>0.74620741686536718</c:v>
                </c:pt>
                <c:pt idx="224">
                  <c:v>0.74852449315089586</c:v>
                </c:pt>
                <c:pt idx="225">
                  <c:v>0.75089319744504834</c:v>
                </c:pt>
                <c:pt idx="226">
                  <c:v>0.75328696113190574</c:v>
                </c:pt>
                <c:pt idx="227">
                  <c:v>0.75573944532521153</c:v>
                </c:pt>
                <c:pt idx="228">
                  <c:v>0.75821780654474225</c:v>
                </c:pt>
                <c:pt idx="229">
                  <c:v>0.76071758738444828</c:v>
                </c:pt>
                <c:pt idx="230">
                  <c:v>0.76325360435296474</c:v>
                </c:pt>
                <c:pt idx="231">
                  <c:v>0.76583397403958386</c:v>
                </c:pt>
                <c:pt idx="232">
                  <c:v>0.76846310121025851</c:v>
                </c:pt>
                <c:pt idx="233">
                  <c:v>0.77116566844296486</c:v>
                </c:pt>
                <c:pt idx="234">
                  <c:v>0.77392699247333141</c:v>
                </c:pt>
                <c:pt idx="235">
                  <c:v>0.77670011761660973</c:v>
                </c:pt>
                <c:pt idx="236">
                  <c:v>0.7795036677695677</c:v>
                </c:pt>
                <c:pt idx="237">
                  <c:v>0.7823759921850808</c:v>
                </c:pt>
                <c:pt idx="238">
                  <c:v>0.78528190975539403</c:v>
                </c:pt>
                <c:pt idx="239">
                  <c:v>0.78825461193383362</c:v>
                </c:pt>
                <c:pt idx="240">
                  <c:v>0.79125002263540622</c:v>
                </c:pt>
                <c:pt idx="241">
                  <c:v>0.79423837982108125</c:v>
                </c:pt>
                <c:pt idx="242">
                  <c:v>0.79727445107785755</c:v>
                </c:pt>
                <c:pt idx="243">
                  <c:v>0.80036028289675798</c:v>
                </c:pt>
                <c:pt idx="244">
                  <c:v>0.80349692119531824</c:v>
                </c:pt>
                <c:pt idx="245">
                  <c:v>0.80671142150409025</c:v>
                </c:pt>
                <c:pt idx="246">
                  <c:v>0.80989452468193335</c:v>
                </c:pt>
                <c:pt idx="247">
                  <c:v>0.81306997668686876</c:v>
                </c:pt>
                <c:pt idx="248">
                  <c:v>0.81631930498369698</c:v>
                </c:pt>
                <c:pt idx="249">
                  <c:v>0.8195639284563363</c:v>
                </c:pt>
                <c:pt idx="250">
                  <c:v>0.82291292777422242</c:v>
                </c:pt>
                <c:pt idx="251">
                  <c:v>0.82628528620679731</c:v>
                </c:pt>
                <c:pt idx="252">
                  <c:v>0.82968006034695918</c:v>
                </c:pt>
                <c:pt idx="253">
                  <c:v>0.83313808890392593</c:v>
                </c:pt>
                <c:pt idx="254">
                  <c:v>0.83665370019849306</c:v>
                </c:pt>
                <c:pt idx="255">
                  <c:v>0.84022366163713258</c:v>
                </c:pt>
                <c:pt idx="256">
                  <c:v>0.84384791784013302</c:v>
                </c:pt>
                <c:pt idx="257">
                  <c:v>0.84750669591905137</c:v>
                </c:pt>
                <c:pt idx="258">
                  <c:v>0.85119468064436532</c:v>
                </c:pt>
                <c:pt idx="259">
                  <c:v>0.85492101596060621</c:v>
                </c:pt>
                <c:pt idx="260">
                  <c:v>0.85866255478505238</c:v>
                </c:pt>
                <c:pt idx="261">
                  <c:v>0.86243459674547296</c:v>
                </c:pt>
                <c:pt idx="262">
                  <c:v>0.86622057450928835</c:v>
                </c:pt>
                <c:pt idx="263">
                  <c:v>0.87004453868740583</c:v>
                </c:pt>
                <c:pt idx="264">
                  <c:v>0.87392811863206532</c:v>
                </c:pt>
                <c:pt idx="265">
                  <c:v>0.87786648599284689</c:v>
                </c:pt>
                <c:pt idx="266">
                  <c:v>0.88182875497307478</c:v>
                </c:pt>
                <c:pt idx="267">
                  <c:v>0.88585406213369211</c:v>
                </c:pt>
                <c:pt idx="268">
                  <c:v>0.88994145026723004</c:v>
                </c:pt>
                <c:pt idx="269">
                  <c:v>0.89403252573117342</c:v>
                </c:pt>
                <c:pt idx="270">
                  <c:v>0.89813730460867802</c:v>
                </c:pt>
                <c:pt idx="271">
                  <c:v>0.90232734247310376</c:v>
                </c:pt>
                <c:pt idx="272">
                  <c:v>0.90655765683256107</c:v>
                </c:pt>
                <c:pt idx="273">
                  <c:v>0.91080332467891623</c:v>
                </c:pt>
                <c:pt idx="274">
                  <c:v>0.91508593135073824</c:v>
                </c:pt>
                <c:pt idx="275">
                  <c:v>0.81938369016493695</c:v>
                </c:pt>
                <c:pt idx="276">
                  <c:v>0.82376438009374553</c:v>
                </c:pt>
                <c:pt idx="277">
                  <c:v>0.82821183954380473</c:v>
                </c:pt>
                <c:pt idx="278">
                  <c:v>0.83274515333422627</c:v>
                </c:pt>
                <c:pt idx="279">
                  <c:v>0.83734659530585986</c:v>
                </c:pt>
                <c:pt idx="280">
                  <c:v>0.84201672247426984</c:v>
                </c:pt>
                <c:pt idx="281">
                  <c:v>0.84662895162541929</c:v>
                </c:pt>
                <c:pt idx="282">
                  <c:v>0.85127927782945889</c:v>
                </c:pt>
                <c:pt idx="283">
                  <c:v>0.85603855156525555</c:v>
                </c:pt>
                <c:pt idx="284">
                  <c:v>0.8608177460883617</c:v>
                </c:pt>
                <c:pt idx="285">
                  <c:v>0.86562125006252444</c:v>
                </c:pt>
                <c:pt idx="286">
                  <c:v>0.87049867109211476</c:v>
                </c:pt>
                <c:pt idx="287">
                  <c:v>0.87531804016935411</c:v>
                </c:pt>
                <c:pt idx="288">
                  <c:v>0.88017596225867578</c:v>
                </c:pt>
                <c:pt idx="289">
                  <c:v>0.88508770852178031</c:v>
                </c:pt>
                <c:pt idx="290">
                  <c:v>0.88997370562920608</c:v>
                </c:pt>
                <c:pt idx="291">
                  <c:v>0.89499216316972152</c:v>
                </c:pt>
                <c:pt idx="292">
                  <c:v>0.89998906364159836</c:v>
                </c:pt>
                <c:pt idx="293">
                  <c:v>0.9049884544884641</c:v>
                </c:pt>
                <c:pt idx="294">
                  <c:v>0.90998090001742327</c:v>
                </c:pt>
                <c:pt idx="295">
                  <c:v>0.91496118885110533</c:v>
                </c:pt>
                <c:pt idx="296">
                  <c:v>0.92005290999657063</c:v>
                </c:pt>
                <c:pt idx="297">
                  <c:v>0.92516103527654536</c:v>
                </c:pt>
                <c:pt idx="298">
                  <c:v>0.93029244333854777</c:v>
                </c:pt>
                <c:pt idx="299">
                  <c:v>0.93537192095147503</c:v>
                </c:pt>
                <c:pt idx="300">
                  <c:v>0.94047048229521835</c:v>
                </c:pt>
                <c:pt idx="301">
                  <c:v>0.94557107471402091</c:v>
                </c:pt>
                <c:pt idx="302">
                  <c:v>0.95076343642243799</c:v>
                </c:pt>
                <c:pt idx="303">
                  <c:v>0.95590305634439332</c:v>
                </c:pt>
                <c:pt idx="304">
                  <c:v>0.96108495690269535</c:v>
                </c:pt>
                <c:pt idx="305">
                  <c:v>0.96625344865188012</c:v>
                </c:pt>
                <c:pt idx="306">
                  <c:v>0.97149028280045968</c:v>
                </c:pt>
                <c:pt idx="307">
                  <c:v>0.97672801801409648</c:v>
                </c:pt>
                <c:pt idx="308">
                  <c:v>0.98202945481957471</c:v>
                </c:pt>
                <c:pt idx="309">
                  <c:v>0.98728928488134216</c:v>
                </c:pt>
                <c:pt idx="310">
                  <c:v>0.99254149054942431</c:v>
                </c:pt>
                <c:pt idx="311">
                  <c:v>0.89775258660339574</c:v>
                </c:pt>
                <c:pt idx="312">
                  <c:v>0.90299475791237782</c:v>
                </c:pt>
                <c:pt idx="313">
                  <c:v>0.90827346409000143</c:v>
                </c:pt>
                <c:pt idx="314">
                  <c:v>0.9136076306250942</c:v>
                </c:pt>
                <c:pt idx="315">
                  <c:v>0.91898020268279268</c:v>
                </c:pt>
                <c:pt idx="316">
                  <c:v>0.92436054452154437</c:v>
                </c:pt>
                <c:pt idx="317">
                  <c:v>0.92970808790076021</c:v>
                </c:pt>
                <c:pt idx="318">
                  <c:v>0.93511295964084695</c:v>
                </c:pt>
                <c:pt idx="319">
                  <c:v>0.94051236066875177</c:v>
                </c:pt>
                <c:pt idx="320">
                  <c:v>0.9459446230339168</c:v>
                </c:pt>
                <c:pt idx="321">
                  <c:v>0.95128782629787523</c:v>
                </c:pt>
                <c:pt idx="322">
                  <c:v>0.95662613908831418</c:v>
                </c:pt>
                <c:pt idx="323">
                  <c:v>0.9619528250083178</c:v>
                </c:pt>
                <c:pt idx="324">
                  <c:v>0.96732043616852081</c:v>
                </c:pt>
                <c:pt idx="325">
                  <c:v>0.97267357585597125</c:v>
                </c:pt>
                <c:pt idx="326">
                  <c:v>0.97805425921417566</c:v>
                </c:pt>
                <c:pt idx="327">
                  <c:v>0.98334368076373835</c:v>
                </c:pt>
                <c:pt idx="328">
                  <c:v>0.88862688565315651</c:v>
                </c:pt>
                <c:pt idx="329">
                  <c:v>0.89398846606187732</c:v>
                </c:pt>
                <c:pt idx="330">
                  <c:v>0.8993844239251203</c:v>
                </c:pt>
                <c:pt idx="331">
                  <c:v>0.90483545617649241</c:v>
                </c:pt>
                <c:pt idx="332">
                  <c:v>0.91029465251774866</c:v>
                </c:pt>
                <c:pt idx="333">
                  <c:v>0.91577369128988195</c:v>
                </c:pt>
                <c:pt idx="334">
                  <c:v>0.92125458818760109</c:v>
                </c:pt>
                <c:pt idx="335">
                  <c:v>0.92672739710140561</c:v>
                </c:pt>
                <c:pt idx="336">
                  <c:v>0.93221475393331232</c:v>
                </c:pt>
                <c:pt idx="337">
                  <c:v>0.93780345190467784</c:v>
                </c:pt>
                <c:pt idx="338">
                  <c:v>0.94331064502668482</c:v>
                </c:pt>
                <c:pt idx="339">
                  <c:v>0.94884565344928617</c:v>
                </c:pt>
                <c:pt idx="340">
                  <c:v>0.95438681549767779</c:v>
                </c:pt>
                <c:pt idx="341">
                  <c:v>0.95995027963372337</c:v>
                </c:pt>
                <c:pt idx="342">
                  <c:v>0.96551680723012012</c:v>
                </c:pt>
                <c:pt idx="343">
                  <c:v>0.97112208826096236</c:v>
                </c:pt>
                <c:pt idx="344">
                  <c:v>0.97669582545234235</c:v>
                </c:pt>
                <c:pt idx="345">
                  <c:v>0.98235265588619924</c:v>
                </c:pt>
                <c:pt idx="346">
                  <c:v>0.98798974210809476</c:v>
                </c:pt>
                <c:pt idx="347">
                  <c:v>0.99366279717824213</c:v>
                </c:pt>
                <c:pt idx="348">
                  <c:v>0.99934628946742521</c:v>
                </c:pt>
                <c:pt idx="349">
                  <c:v>1.0051017857474207</c:v>
                </c:pt>
                <c:pt idx="350">
                  <c:v>1.0107853663290669</c:v>
                </c:pt>
                <c:pt idx="351">
                  <c:v>1.016530558872315</c:v>
                </c:pt>
                <c:pt idx="352">
                  <c:v>1.0222721070232232</c:v>
                </c:pt>
                <c:pt idx="353">
                  <c:v>1.0280302134718191</c:v>
                </c:pt>
                <c:pt idx="354">
                  <c:v>1.0338441346177305</c:v>
                </c:pt>
                <c:pt idx="355">
                  <c:v>1.0396994887824853</c:v>
                </c:pt>
                <c:pt idx="356">
                  <c:v>1.0455211609760724</c:v>
                </c:pt>
                <c:pt idx="357">
                  <c:v>0.95136922154738102</c:v>
                </c:pt>
                <c:pt idx="358">
                  <c:v>1.0573127518119705</c:v>
                </c:pt>
                <c:pt idx="359">
                  <c:v>0.9632647711620379</c:v>
                </c:pt>
                <c:pt idx="360">
                  <c:v>0.96927408172374285</c:v>
                </c:pt>
                <c:pt idx="361">
                  <c:v>0.97530504726228173</c:v>
                </c:pt>
                <c:pt idx="362">
                  <c:v>0.98144493077349182</c:v>
                </c:pt>
                <c:pt idx="363">
                  <c:v>0.98749950706390521</c:v>
                </c:pt>
                <c:pt idx="364">
                  <c:v>0.99358137467779173</c:v>
                </c:pt>
                <c:pt idx="365">
                  <c:v>0.99966817273006825</c:v>
                </c:pt>
                <c:pt idx="366">
                  <c:v>1.0057194113810475</c:v>
                </c:pt>
                <c:pt idx="367">
                  <c:v>1.0117408950570947</c:v>
                </c:pt>
                <c:pt idx="368">
                  <c:v>1.0178141910996885</c:v>
                </c:pt>
                <c:pt idx="369">
                  <c:v>1.0238280165305511</c:v>
                </c:pt>
                <c:pt idx="370">
                  <c:v>1.0298548207582705</c:v>
                </c:pt>
                <c:pt idx="371">
                  <c:v>0.93587873689180157</c:v>
                </c:pt>
                <c:pt idx="372">
                  <c:v>0.94192538372407242</c:v>
                </c:pt>
                <c:pt idx="373">
                  <c:v>0.94805327812249729</c:v>
                </c:pt>
                <c:pt idx="374">
                  <c:v>0.95413733933902378</c:v>
                </c:pt>
                <c:pt idx="375">
                  <c:v>0.96021492266280717</c:v>
                </c:pt>
                <c:pt idx="376">
                  <c:v>0.96627880355399753</c:v>
                </c:pt>
                <c:pt idx="377">
                  <c:v>0.97232501041704111</c:v>
                </c:pt>
                <c:pt idx="378">
                  <c:v>0.978351377060104</c:v>
                </c:pt>
                <c:pt idx="379">
                  <c:v>0.98443514407519928</c:v>
                </c:pt>
                <c:pt idx="380">
                  <c:v>0.99049079556379382</c:v>
                </c:pt>
                <c:pt idx="381">
                  <c:v>0.99652025725434967</c:v>
                </c:pt>
                <c:pt idx="382">
                  <c:v>1.002581469361747</c:v>
                </c:pt>
                <c:pt idx="383">
                  <c:v>1.0086220221285345</c:v>
                </c:pt>
                <c:pt idx="384">
                  <c:v>1.0146912802858132</c:v>
                </c:pt>
                <c:pt idx="385">
                  <c:v>1.0206883064771546</c:v>
                </c:pt>
                <c:pt idx="386">
                  <c:v>1.0266632996201572</c:v>
                </c:pt>
                <c:pt idx="387">
                  <c:v>1.0326161907775457</c:v>
                </c:pt>
                <c:pt idx="388">
                  <c:v>1.0386032331079313</c:v>
                </c:pt>
                <c:pt idx="389">
                  <c:v>1.044599212775676</c:v>
                </c:pt>
                <c:pt idx="390">
                  <c:v>1.0505901951086862</c:v>
                </c:pt>
                <c:pt idx="391">
                  <c:v>1.0566466710788127</c:v>
                </c:pt>
                <c:pt idx="392">
                  <c:v>1.062708354725121</c:v>
                </c:pt>
                <c:pt idx="393">
                  <c:v>1.068705661064314</c:v>
                </c:pt>
                <c:pt idx="394">
                  <c:v>1.0747137232296389</c:v>
                </c:pt>
                <c:pt idx="395">
                  <c:v>1.0807459065133891</c:v>
                </c:pt>
                <c:pt idx="396">
                  <c:v>1.0868095636822517</c:v>
                </c:pt>
                <c:pt idx="397">
                  <c:v>0.99298789840320012</c:v>
                </c:pt>
                <c:pt idx="398">
                  <c:v>0.99920339957819948</c:v>
                </c:pt>
                <c:pt idx="399">
                  <c:v>1.0054003599401504</c:v>
                </c:pt>
                <c:pt idx="400">
                  <c:v>1.0116330933199826</c:v>
                </c:pt>
                <c:pt idx="401">
                  <c:v>1.0178471648170984</c:v>
                </c:pt>
                <c:pt idx="402">
                  <c:v>1.0240922587078067</c:v>
                </c:pt>
                <c:pt idx="403">
                  <c:v>1.0303206150116111</c:v>
                </c:pt>
                <c:pt idx="404">
                  <c:v>0.93655758760210617</c:v>
                </c:pt>
                <c:pt idx="405">
                  <c:v>0.94287962408493797</c:v>
                </c:pt>
                <c:pt idx="406">
                  <c:v>0.94921008049278655</c:v>
                </c:pt>
                <c:pt idx="407">
                  <c:v>0.95561578755157228</c:v>
                </c:pt>
                <c:pt idx="408">
                  <c:v>0.8619703544469246</c:v>
                </c:pt>
                <c:pt idx="409">
                  <c:v>0.86840595345591254</c:v>
                </c:pt>
                <c:pt idx="410">
                  <c:v>0.87487567582716963</c:v>
                </c:pt>
                <c:pt idx="411">
                  <c:v>0.88135354994508219</c:v>
                </c:pt>
                <c:pt idx="412">
                  <c:v>0.88782520431100664</c:v>
                </c:pt>
                <c:pt idx="413">
                  <c:v>0.89431082378378335</c:v>
                </c:pt>
                <c:pt idx="414">
                  <c:v>0.90084742928960182</c:v>
                </c:pt>
                <c:pt idx="415">
                  <c:v>0.90734580872639725</c:v>
                </c:pt>
                <c:pt idx="416">
                  <c:v>0.91384195308050309</c:v>
                </c:pt>
                <c:pt idx="417">
                  <c:v>0.92032609021755363</c:v>
                </c:pt>
                <c:pt idx="418">
                  <c:v>0.92676471339990485</c:v>
                </c:pt>
                <c:pt idx="419">
                  <c:v>0.93316750528345338</c:v>
                </c:pt>
                <c:pt idx="420">
                  <c:v>0.93956799776271893</c:v>
                </c:pt>
                <c:pt idx="421">
                  <c:v>0.94600984176918601</c:v>
                </c:pt>
                <c:pt idx="422">
                  <c:v>0.9523527561816465</c:v>
                </c:pt>
                <c:pt idx="423">
                  <c:v>0.95868836421776393</c:v>
                </c:pt>
                <c:pt idx="424">
                  <c:v>0.96500944479058148</c:v>
                </c:pt>
                <c:pt idx="425">
                  <c:v>0.97131204206166544</c:v>
                </c:pt>
                <c:pt idx="426">
                  <c:v>0.97756588338329209</c:v>
                </c:pt>
                <c:pt idx="427">
                  <c:v>0.98386261578181333</c:v>
                </c:pt>
                <c:pt idx="428">
                  <c:v>0.9900634223692002</c:v>
                </c:pt>
                <c:pt idx="429">
                  <c:v>0.99625818350806838</c:v>
                </c:pt>
                <c:pt idx="430">
                  <c:v>1.002439392026659</c:v>
                </c:pt>
                <c:pt idx="431">
                  <c:v>0.90863105900985985</c:v>
                </c:pt>
                <c:pt idx="432">
                  <c:v>0.91496126113271714</c:v>
                </c:pt>
                <c:pt idx="433">
                  <c:v>0.9213051158387735</c:v>
                </c:pt>
                <c:pt idx="434">
                  <c:v>0.92770254583959399</c:v>
                </c:pt>
                <c:pt idx="435">
                  <c:v>0.93411909224035128</c:v>
                </c:pt>
                <c:pt idx="436">
                  <c:v>0.94056380388804328</c:v>
                </c:pt>
                <c:pt idx="437">
                  <c:v>0.94701350143014906</c:v>
                </c:pt>
                <c:pt idx="438">
                  <c:v>0.95348348729793386</c:v>
                </c:pt>
                <c:pt idx="439">
                  <c:v>0.9600363329079542</c:v>
                </c:pt>
                <c:pt idx="440">
                  <c:v>0.9665402117474855</c:v>
                </c:pt>
                <c:pt idx="441">
                  <c:v>0.97303616793098158</c:v>
                </c:pt>
                <c:pt idx="442">
                  <c:v>0.87957331216765411</c:v>
                </c:pt>
                <c:pt idx="443">
                  <c:v>0.88612871194283827</c:v>
                </c:pt>
                <c:pt idx="444">
                  <c:v>0.99268341919598058</c:v>
                </c:pt>
                <c:pt idx="445">
                  <c:v>0.89924683066369937</c:v>
                </c:pt>
                <c:pt idx="446">
                  <c:v>0.90581117060095906</c:v>
                </c:pt>
                <c:pt idx="447">
                  <c:v>0.91239468033980486</c:v>
                </c:pt>
                <c:pt idx="448">
                  <c:v>0.91900608158100994</c:v>
                </c:pt>
                <c:pt idx="449">
                  <c:v>0.92562202418159956</c:v>
                </c:pt>
                <c:pt idx="450">
                  <c:v>0.93222959826647767</c:v>
                </c:pt>
                <c:pt idx="451">
                  <c:v>0.93890497395975814</c:v>
                </c:pt>
                <c:pt idx="452">
                  <c:v>0.94549284503879605</c:v>
                </c:pt>
                <c:pt idx="453">
                  <c:v>0.9520803470039354</c:v>
                </c:pt>
                <c:pt idx="454">
                  <c:v>0.95862868125756506</c:v>
                </c:pt>
                <c:pt idx="455">
                  <c:v>0.96517272597384718</c:v>
                </c:pt>
                <c:pt idx="456">
                  <c:v>0.97173176183968835</c:v>
                </c:pt>
                <c:pt idx="457">
                  <c:v>0.97828830190489668</c:v>
                </c:pt>
                <c:pt idx="458">
                  <c:v>0.98491559161214681</c:v>
                </c:pt>
                <c:pt idx="459">
                  <c:v>0.99145774090745675</c:v>
                </c:pt>
                <c:pt idx="460">
                  <c:v>0.99802881976583535</c:v>
                </c:pt>
                <c:pt idx="461">
                  <c:v>1.0046051035033443</c:v>
                </c:pt>
                <c:pt idx="462">
                  <c:v>1.0111734822683012</c:v>
                </c:pt>
                <c:pt idx="463">
                  <c:v>1.0177813373403843</c:v>
                </c:pt>
                <c:pt idx="464">
                  <c:v>1.0243436444264091</c:v>
                </c:pt>
                <c:pt idx="465">
                  <c:v>1.0308719506763033</c:v>
                </c:pt>
                <c:pt idx="466">
                  <c:v>1.0373989005777418</c:v>
                </c:pt>
                <c:pt idx="467">
                  <c:v>1.0438862855164146</c:v>
                </c:pt>
                <c:pt idx="468">
                  <c:v>1.0503693124773577</c:v>
                </c:pt>
                <c:pt idx="469">
                  <c:v>1.0569215969162293</c:v>
                </c:pt>
                <c:pt idx="470">
                  <c:v>1.0633890395139076</c:v>
                </c:pt>
                <c:pt idx="471">
                  <c:v>0.96994165494594498</c:v>
                </c:pt>
                <c:pt idx="472">
                  <c:v>0.97656500855409334</c:v>
                </c:pt>
                <c:pt idx="473">
                  <c:v>0.98318852561259007</c:v>
                </c:pt>
                <c:pt idx="474">
                  <c:v>0.98980133582620056</c:v>
                </c:pt>
                <c:pt idx="475">
                  <c:v>0.99645240840520088</c:v>
                </c:pt>
                <c:pt idx="476">
                  <c:v>1.0030850320427156</c:v>
                </c:pt>
                <c:pt idx="477">
                  <c:v>1.0097266486998038</c:v>
                </c:pt>
                <c:pt idx="478">
                  <c:v>1.0163905210617727</c:v>
                </c:pt>
                <c:pt idx="479">
                  <c:v>1.0230558163192249</c:v>
                </c:pt>
                <c:pt idx="480">
                  <c:v>1.029682896237091</c:v>
                </c:pt>
                <c:pt idx="481">
                  <c:v>1.0362780417264545</c:v>
                </c:pt>
                <c:pt idx="482">
                  <c:v>1.0429278530255885</c:v>
                </c:pt>
                <c:pt idx="483">
                  <c:v>1.049483293574994</c:v>
                </c:pt>
                <c:pt idx="484">
                  <c:v>1.0560065288296911</c:v>
                </c:pt>
                <c:pt idx="485">
                  <c:v>1.0625013261992642</c:v>
                </c:pt>
                <c:pt idx="486">
                  <c:v>1.0689979451479914</c:v>
                </c:pt>
                <c:pt idx="487">
                  <c:v>1.0754849871637724</c:v>
                </c:pt>
                <c:pt idx="488">
                  <c:v>1.0820101076970374</c:v>
                </c:pt>
                <c:pt idx="489">
                  <c:v>1.0884901864161662</c:v>
                </c:pt>
                <c:pt idx="490">
                  <c:v>1.0949645173892684</c:v>
                </c:pt>
                <c:pt idx="491">
                  <c:v>1.1014251606415186</c:v>
                </c:pt>
                <c:pt idx="492">
                  <c:v>1.1078958810394042</c:v>
                </c:pt>
                <c:pt idx="493">
                  <c:v>1.114361673685611</c:v>
                </c:pt>
                <c:pt idx="494">
                  <c:v>1.1208680339129238</c:v>
                </c:pt>
                <c:pt idx="495">
                  <c:v>1.0273026884064329</c:v>
                </c:pt>
                <c:pt idx="496">
                  <c:v>1.133779603600793</c:v>
                </c:pt>
                <c:pt idx="497">
                  <c:v>1.0402068832800637</c:v>
                </c:pt>
                <c:pt idx="498">
                  <c:v>1.1466869624793787</c:v>
                </c:pt>
                <c:pt idx="499">
                  <c:v>1.053095106698489</c:v>
                </c:pt>
                <c:pt idx="500">
                  <c:v>1.0595975059416425</c:v>
                </c:pt>
                <c:pt idx="501">
                  <c:v>1.0660581904461033</c:v>
                </c:pt>
                <c:pt idx="502">
                  <c:v>1.0725149295628142</c:v>
                </c:pt>
                <c:pt idx="503">
                  <c:v>1.0789871863997114</c:v>
                </c:pt>
                <c:pt idx="504">
                  <c:v>1.085485692162159</c:v>
                </c:pt>
                <c:pt idx="505">
                  <c:v>1.0919600883098113</c:v>
                </c:pt>
                <c:pt idx="506">
                  <c:v>1.0984644697322743</c:v>
                </c:pt>
                <c:pt idx="507">
                  <c:v>1.1049196777898871</c:v>
                </c:pt>
                <c:pt idx="508">
                  <c:v>1.1113669073302646</c:v>
                </c:pt>
                <c:pt idx="509">
                  <c:v>1.0177993274501453</c:v>
                </c:pt>
                <c:pt idx="510">
                  <c:v>1.0242756906915353</c:v>
                </c:pt>
                <c:pt idx="511">
                  <c:v>1.030794020523274</c:v>
                </c:pt>
                <c:pt idx="512">
                  <c:v>1.0373794670653318</c:v>
                </c:pt>
                <c:pt idx="513">
                  <c:v>1.0439352824886612</c:v>
                </c:pt>
                <c:pt idx="514">
                  <c:v>1.0504939829464774</c:v>
                </c:pt>
                <c:pt idx="515">
                  <c:v>1.0570437151425232</c:v>
                </c:pt>
                <c:pt idx="516">
                  <c:v>1.0635498150346905</c:v>
                </c:pt>
                <c:pt idx="517">
                  <c:v>1.0700494453815281</c:v>
                </c:pt>
                <c:pt idx="518">
                  <c:v>1.0765607109180344</c:v>
                </c:pt>
                <c:pt idx="519">
                  <c:v>1.083040858423832</c:v>
                </c:pt>
                <c:pt idx="520">
                  <c:v>1.0894947426678883</c:v>
                </c:pt>
                <c:pt idx="521">
                  <c:v>1.0959518552874421</c:v>
                </c:pt>
                <c:pt idx="522">
                  <c:v>1.1024284902965675</c:v>
                </c:pt>
                <c:pt idx="523">
                  <c:v>1.1089594778770433</c:v>
                </c:pt>
                <c:pt idx="524">
                  <c:v>1.1153694576481747</c:v>
                </c:pt>
                <c:pt idx="525">
                  <c:v>1.1217888543463062</c:v>
                </c:pt>
                <c:pt idx="526">
                  <c:v>1.128203143245976</c:v>
                </c:pt>
                <c:pt idx="527">
                  <c:v>1.1346043174851523</c:v>
                </c:pt>
                <c:pt idx="528">
                  <c:v>1.1410411773477556</c:v>
                </c:pt>
                <c:pt idx="529">
                  <c:v>1.1474047324822436</c:v>
                </c:pt>
                <c:pt idx="530">
                  <c:v>1.1537470967367938</c:v>
                </c:pt>
                <c:pt idx="531">
                  <c:v>1.1600675970336596</c:v>
                </c:pt>
                <c:pt idx="532">
                  <c:v>1.1663940278301048</c:v>
                </c:pt>
                <c:pt idx="533">
                  <c:v>1.172713620332047</c:v>
                </c:pt>
                <c:pt idx="534">
                  <c:v>1.0789912146722749</c:v>
                </c:pt>
                <c:pt idx="535">
                  <c:v>1.085378997297294</c:v>
                </c:pt>
                <c:pt idx="536">
                  <c:v>1.0917073816286802</c:v>
                </c:pt>
                <c:pt idx="537">
                  <c:v>1.0980220337304516</c:v>
                </c:pt>
                <c:pt idx="538">
                  <c:v>1.1043190355159744</c:v>
                </c:pt>
                <c:pt idx="539">
                  <c:v>1.1105962517322325</c:v>
                </c:pt>
                <c:pt idx="540">
                  <c:v>1.1168525369007156</c:v>
                </c:pt>
                <c:pt idx="541">
                  <c:v>1.1230872955444617</c:v>
                </c:pt>
                <c:pt idx="542">
                  <c:v>1.1293236535521132</c:v>
                </c:pt>
                <c:pt idx="543">
                  <c:v>1.1354706962823506</c:v>
                </c:pt>
                <c:pt idx="544">
                  <c:v>1.141531108365168</c:v>
                </c:pt>
                <c:pt idx="545">
                  <c:v>1.1475621538480034</c:v>
                </c:pt>
                <c:pt idx="546">
                  <c:v>1.1535674039073314</c:v>
                </c:pt>
                <c:pt idx="547">
                  <c:v>1.1595488902369198</c:v>
                </c:pt>
                <c:pt idx="548">
                  <c:v>1.1655574465288652</c:v>
                </c:pt>
                <c:pt idx="549">
                  <c:v>1.0714658845763125</c:v>
                </c:pt>
                <c:pt idx="550">
                  <c:v>1.0773718708980873</c:v>
                </c:pt>
                <c:pt idx="551">
                  <c:v>1.0832672022657839</c:v>
                </c:pt>
                <c:pt idx="552">
                  <c:v>1.0891192530204847</c:v>
                </c:pt>
                <c:pt idx="553">
                  <c:v>1.1949382000761659</c:v>
                </c:pt>
                <c:pt idx="554">
                  <c:v>1.100714968194918</c:v>
                </c:pt>
                <c:pt idx="555">
                  <c:v>1.1063911146321281</c:v>
                </c:pt>
                <c:pt idx="556">
                  <c:v>1.1120295484672731</c:v>
                </c:pt>
                <c:pt idx="557">
                  <c:v>1.1176383342019989</c:v>
                </c:pt>
                <c:pt idx="558">
                  <c:v>1.1232219924260605</c:v>
                </c:pt>
                <c:pt idx="559">
                  <c:v>1.1287549525026783</c:v>
                </c:pt>
                <c:pt idx="560">
                  <c:v>1.134268749106365</c:v>
                </c:pt>
                <c:pt idx="561">
                  <c:v>1.1396923324135138</c:v>
                </c:pt>
                <c:pt idx="562">
                  <c:v>1.1450831778686883</c:v>
                </c:pt>
                <c:pt idx="563">
                  <c:v>1.1503632311803784</c:v>
                </c:pt>
                <c:pt idx="564">
                  <c:v>1.1554895548067385</c:v>
                </c:pt>
                <c:pt idx="565">
                  <c:v>1.1604668017871127</c:v>
                </c:pt>
                <c:pt idx="566">
                  <c:v>1.1653380521000223</c:v>
                </c:pt>
                <c:pt idx="567">
                  <c:v>1.170023375673491</c:v>
                </c:pt>
                <c:pt idx="568">
                  <c:v>1.1745378884604349</c:v>
                </c:pt>
                <c:pt idx="569">
                  <c:v>1.1789312698947398</c:v>
                </c:pt>
                <c:pt idx="570">
                  <c:v>1.1831022541208291</c:v>
                </c:pt>
                <c:pt idx="571">
                  <c:v>1.1871423928729747</c:v>
                </c:pt>
                <c:pt idx="572">
                  <c:v>1.1909737781254286</c:v>
                </c:pt>
                <c:pt idx="573">
                  <c:v>1.1946478718018483</c:v>
                </c:pt>
                <c:pt idx="574">
                  <c:v>1.1981454108930656</c:v>
                </c:pt>
                <c:pt idx="575">
                  <c:v>1.2015123310318749</c:v>
                </c:pt>
                <c:pt idx="576">
                  <c:v>1.2047461437045008</c:v>
                </c:pt>
                <c:pt idx="577">
                  <c:v>1.2078999257933134</c:v>
                </c:pt>
                <c:pt idx="578">
                  <c:v>1.2109075563822671</c:v>
                </c:pt>
                <c:pt idx="579">
                  <c:v>1.213733337822184</c:v>
                </c:pt>
                <c:pt idx="580">
                  <c:v>1.2164549981045738</c:v>
                </c:pt>
                <c:pt idx="581">
                  <c:v>1.3189750613371203</c:v>
                </c:pt>
                <c:pt idx="582">
                  <c:v>1.3212337810049632</c:v>
                </c:pt>
                <c:pt idx="583">
                  <c:v>1.3232892169362707</c:v>
                </c:pt>
                <c:pt idx="584">
                  <c:v>1.3252178746589003</c:v>
                </c:pt>
                <c:pt idx="585">
                  <c:v>1.3269356247662358</c:v>
                </c:pt>
                <c:pt idx="586">
                  <c:v>1.3284050037992579</c:v>
                </c:pt>
                <c:pt idx="587">
                  <c:v>1.3296797169460426</c:v>
                </c:pt>
                <c:pt idx="588">
                  <c:v>1.3307897956330557</c:v>
                </c:pt>
                <c:pt idx="589">
                  <c:v>1.3317521531324417</c:v>
                </c:pt>
                <c:pt idx="590">
                  <c:v>1.3325549379362691</c:v>
                </c:pt>
                <c:pt idx="591">
                  <c:v>1.4332302329477145</c:v>
                </c:pt>
                <c:pt idx="592">
                  <c:v>1.4337494816898939</c:v>
                </c:pt>
                <c:pt idx="593">
                  <c:v>1.4342394096876667</c:v>
                </c:pt>
                <c:pt idx="594">
                  <c:v>1.4344607557152358</c:v>
                </c:pt>
                <c:pt idx="595">
                  <c:v>1.4344786663523088</c:v>
                </c:pt>
                <c:pt idx="596">
                  <c:v>1.434299881144959</c:v>
                </c:pt>
                <c:pt idx="597">
                  <c:v>0.18395902479553072</c:v>
                </c:pt>
                <c:pt idx="598">
                  <c:v>-0.51884049081727568</c:v>
                </c:pt>
                <c:pt idx="599">
                  <c:v>-0.91811394238356669</c:v>
                </c:pt>
                <c:pt idx="600">
                  <c:v>-1.149031271225649</c:v>
                </c:pt>
                <c:pt idx="601">
                  <c:v>-1.2864664124637706</c:v>
                </c:pt>
                <c:pt idx="602">
                  <c:v>-1.3726789257806153</c:v>
                </c:pt>
                <c:pt idx="603">
                  <c:v>-1.4288909545726938</c:v>
                </c:pt>
                <c:pt idx="604">
                  <c:v>-1.4690511405287481</c:v>
                </c:pt>
                <c:pt idx="605">
                  <c:v>-1.5002811487349099</c:v>
                </c:pt>
                <c:pt idx="606">
                  <c:v>-1.4264650480156718</c:v>
                </c:pt>
                <c:pt idx="607">
                  <c:v>-1.4500577528964378</c:v>
                </c:pt>
                <c:pt idx="608">
                  <c:v>-1.4718865140157149</c:v>
                </c:pt>
                <c:pt idx="609">
                  <c:v>-1.4928837088150502</c:v>
                </c:pt>
                <c:pt idx="610">
                  <c:v>-1.5133393574105725</c:v>
                </c:pt>
                <c:pt idx="611">
                  <c:v>-1.5335315672484526</c:v>
                </c:pt>
                <c:pt idx="612">
                  <c:v>-1.4535051333990374</c:v>
                </c:pt>
                <c:pt idx="613">
                  <c:v>-1.473600394417371</c:v>
                </c:pt>
                <c:pt idx="614">
                  <c:v>-1.4935488524829914</c:v>
                </c:pt>
                <c:pt idx="615">
                  <c:v>-1.513496189490688</c:v>
                </c:pt>
                <c:pt idx="616">
                  <c:v>-1.5334042154812231</c:v>
                </c:pt>
                <c:pt idx="617">
                  <c:v>-1.5533649516984482</c:v>
                </c:pt>
                <c:pt idx="618">
                  <c:v>-1.5734014287374976</c:v>
                </c:pt>
                <c:pt idx="619">
                  <c:v>-1.5935240915073088</c:v>
                </c:pt>
                <c:pt idx="620">
                  <c:v>-1.6135966469002732</c:v>
                </c:pt>
                <c:pt idx="621">
                  <c:v>-1.6336386682918018</c:v>
                </c:pt>
                <c:pt idx="622">
                  <c:v>-1.6538797827947924</c:v>
                </c:pt>
                <c:pt idx="623">
                  <c:v>-1.6742216215622605</c:v>
                </c:pt>
                <c:pt idx="624">
                  <c:v>-1.6945816125300368</c:v>
                </c:pt>
                <c:pt idx="625">
                  <c:v>-1.7151402854959521</c:v>
                </c:pt>
                <c:pt idx="626">
                  <c:v>-1.6355638436931628</c:v>
                </c:pt>
                <c:pt idx="627">
                  <c:v>-1.6558341734058502</c:v>
                </c:pt>
                <c:pt idx="628">
                  <c:v>-1.6761512554110105</c:v>
                </c:pt>
                <c:pt idx="629">
                  <c:v>-1.6965130141874205</c:v>
                </c:pt>
                <c:pt idx="630">
                  <c:v>-1.7169463866570389</c:v>
                </c:pt>
                <c:pt idx="631">
                  <c:v>-1.737552085161532</c:v>
                </c:pt>
                <c:pt idx="632">
                  <c:v>-1.758205908764733</c:v>
                </c:pt>
                <c:pt idx="633">
                  <c:v>-1.7787436703343928</c:v>
                </c:pt>
                <c:pt idx="634">
                  <c:v>-1.7993202665108434</c:v>
                </c:pt>
                <c:pt idx="635">
                  <c:v>-1.8199649549382002</c:v>
                </c:pt>
                <c:pt idx="636">
                  <c:v>-1.8406938047907673</c:v>
                </c:pt>
                <c:pt idx="637">
                  <c:v>-1.761320415598199</c:v>
                </c:pt>
                <c:pt idx="638">
                  <c:v>-1.7816780538969752</c:v>
                </c:pt>
                <c:pt idx="639">
                  <c:v>-1.8019444827457427</c:v>
                </c:pt>
                <c:pt idx="640">
                  <c:v>-1.8223201701097977</c:v>
                </c:pt>
                <c:pt idx="641">
                  <c:v>-1.8426344945618851</c:v>
                </c:pt>
                <c:pt idx="642">
                  <c:v>-1.8631308219143001</c:v>
                </c:pt>
                <c:pt idx="643">
                  <c:v>-1.7840600725612887</c:v>
                </c:pt>
                <c:pt idx="644">
                  <c:v>-1.8050710026109371</c:v>
                </c:pt>
                <c:pt idx="645">
                  <c:v>-1.8261820813128331</c:v>
                </c:pt>
                <c:pt idx="646">
                  <c:v>-1.8472819597277876</c:v>
                </c:pt>
                <c:pt idx="647">
                  <c:v>-1.8684778462754821</c:v>
                </c:pt>
                <c:pt idx="648">
                  <c:v>-1.8897162934674014</c:v>
                </c:pt>
                <c:pt idx="649">
                  <c:v>-1.9112582216999527</c:v>
                </c:pt>
                <c:pt idx="650">
                  <c:v>-1.9323407153254628</c:v>
                </c:pt>
                <c:pt idx="651">
                  <c:v>-1.953231363239972</c:v>
                </c:pt>
                <c:pt idx="652">
                  <c:v>-1.9743996795906789</c:v>
                </c:pt>
                <c:pt idx="653">
                  <c:v>-1.9959077936970857</c:v>
                </c:pt>
                <c:pt idx="654">
                  <c:v>-1.9172270559597671</c:v>
                </c:pt>
                <c:pt idx="655">
                  <c:v>-1.9390396988888803</c:v>
                </c:pt>
                <c:pt idx="656">
                  <c:v>-1.9606649607292859</c:v>
                </c:pt>
                <c:pt idx="657">
                  <c:v>-1.981909344560453</c:v>
                </c:pt>
                <c:pt idx="658">
                  <c:v>-1.9032139280775837</c:v>
                </c:pt>
                <c:pt idx="659">
                  <c:v>-1.924856672995876</c:v>
                </c:pt>
                <c:pt idx="660">
                  <c:v>-1.9466187989625148</c:v>
                </c:pt>
                <c:pt idx="661">
                  <c:v>-1.9687874840877377</c:v>
                </c:pt>
                <c:pt idx="662">
                  <c:v>-1.9908854530579241</c:v>
                </c:pt>
                <c:pt idx="663">
                  <c:v>-2.0133418944782662</c:v>
                </c:pt>
                <c:pt idx="664">
                  <c:v>-2.0360964019254801</c:v>
                </c:pt>
                <c:pt idx="665">
                  <c:v>-2.0590869913926078</c:v>
                </c:pt>
                <c:pt idx="666">
                  <c:v>-2.0818008769747358</c:v>
                </c:pt>
                <c:pt idx="667">
                  <c:v>-2.104706906463047</c:v>
                </c:pt>
                <c:pt idx="668">
                  <c:v>-2.0272133594921229</c:v>
                </c:pt>
                <c:pt idx="669">
                  <c:v>-2.0496829761733899</c:v>
                </c:pt>
                <c:pt idx="670">
                  <c:v>-2.0723444919347394</c:v>
                </c:pt>
                <c:pt idx="671">
                  <c:v>-2.0949583888171084</c:v>
                </c:pt>
                <c:pt idx="672">
                  <c:v>-2.1174205569917532</c:v>
                </c:pt>
                <c:pt idx="673">
                  <c:v>-2.1399442283194574</c:v>
                </c:pt>
                <c:pt idx="674">
                  <c:v>-2.162199604210933</c:v>
                </c:pt>
                <c:pt idx="675">
                  <c:v>-2.1844539623914621</c:v>
                </c:pt>
                <c:pt idx="676">
                  <c:v>-2.2066392093364406</c:v>
                </c:pt>
                <c:pt idx="677">
                  <c:v>-2.2289991171816332</c:v>
                </c:pt>
                <c:pt idx="678">
                  <c:v>-2.1515275086785692</c:v>
                </c:pt>
                <c:pt idx="679">
                  <c:v>-2.1746146762396279</c:v>
                </c:pt>
                <c:pt idx="680">
                  <c:v>-2.1975608466568133</c:v>
                </c:pt>
                <c:pt idx="681">
                  <c:v>-2.2202393990327138</c:v>
                </c:pt>
                <c:pt idx="682">
                  <c:v>-2.1427290844622924</c:v>
                </c:pt>
                <c:pt idx="683">
                  <c:v>-2.1656142942443992</c:v>
                </c:pt>
                <c:pt idx="684">
                  <c:v>-2.1889579374790742</c:v>
                </c:pt>
                <c:pt idx="685">
                  <c:v>-2.2117449307551809</c:v>
                </c:pt>
                <c:pt idx="686">
                  <c:v>-2.2344544190961386</c:v>
                </c:pt>
                <c:pt idx="687">
                  <c:v>-2.257098505476641</c:v>
                </c:pt>
                <c:pt idx="688">
                  <c:v>-2.2796092403581731</c:v>
                </c:pt>
                <c:pt idx="689">
                  <c:v>-2.3019211835379068</c:v>
                </c:pt>
                <c:pt idx="690">
                  <c:v>-2.3243922591111712</c:v>
                </c:pt>
                <c:pt idx="691">
                  <c:v>-2.3469848550110548</c:v>
                </c:pt>
                <c:pt idx="692">
                  <c:v>-2.3693134958921576</c:v>
                </c:pt>
                <c:pt idx="693">
                  <c:v>-2.2915876813218468</c:v>
                </c:pt>
                <c:pt idx="694">
                  <c:v>-2.3139665655966688</c:v>
                </c:pt>
                <c:pt idx="695">
                  <c:v>-2.3361098277319172</c:v>
                </c:pt>
                <c:pt idx="696">
                  <c:v>-2.2583923313164931</c:v>
                </c:pt>
                <c:pt idx="697">
                  <c:v>-2.2813860196972513</c:v>
                </c:pt>
                <c:pt idx="698">
                  <c:v>-2.3043252105721344</c:v>
                </c:pt>
                <c:pt idx="699">
                  <c:v>-2.3278312231582277</c:v>
                </c:pt>
                <c:pt idx="700">
                  <c:v>-2.351777155748767</c:v>
                </c:pt>
                <c:pt idx="701">
                  <c:v>-2.3759234388647386</c:v>
                </c:pt>
                <c:pt idx="702">
                  <c:v>-2.4002498230125973</c:v>
                </c:pt>
                <c:pt idx="703">
                  <c:v>-2.4248637907993498</c:v>
                </c:pt>
                <c:pt idx="704">
                  <c:v>-2.3493904864026476</c:v>
                </c:pt>
                <c:pt idx="705">
                  <c:v>-2.3730987210024992</c:v>
                </c:pt>
                <c:pt idx="706">
                  <c:v>-2.3967901357859454</c:v>
                </c:pt>
                <c:pt idx="707">
                  <c:v>-2.4199513607408782</c:v>
                </c:pt>
                <c:pt idx="708">
                  <c:v>-2.4420183780834002</c:v>
                </c:pt>
                <c:pt idx="709">
                  <c:v>-2.46412964384524</c:v>
                </c:pt>
                <c:pt idx="710">
                  <c:v>-2.4862526344929279</c:v>
                </c:pt>
                <c:pt idx="711">
                  <c:v>-2.5084693686103172</c:v>
                </c:pt>
                <c:pt idx="712">
                  <c:v>-2.5305854067995206</c:v>
                </c:pt>
                <c:pt idx="713">
                  <c:v>-2.4528591858601025</c:v>
                </c:pt>
                <c:pt idx="714">
                  <c:v>-2.4755426457883019</c:v>
                </c:pt>
                <c:pt idx="715">
                  <c:v>-2.4984337113445747</c:v>
                </c:pt>
                <c:pt idx="716">
                  <c:v>-2.5208518934071265</c:v>
                </c:pt>
                <c:pt idx="717">
                  <c:v>-2.5429687233332245</c:v>
                </c:pt>
                <c:pt idx="718">
                  <c:v>-2.5655262615799934</c:v>
                </c:pt>
                <c:pt idx="719">
                  <c:v>-2.4876963486199806</c:v>
                </c:pt>
                <c:pt idx="720">
                  <c:v>-2.510153325254521</c:v>
                </c:pt>
                <c:pt idx="721">
                  <c:v>-2.5330018996342325</c:v>
                </c:pt>
                <c:pt idx="722">
                  <c:v>-2.5551665816172893</c:v>
                </c:pt>
                <c:pt idx="723">
                  <c:v>-2.5775563678836981</c:v>
                </c:pt>
                <c:pt idx="724">
                  <c:v>-2.6003680385366081</c:v>
                </c:pt>
                <c:pt idx="725">
                  <c:v>-2.62342846856005</c:v>
                </c:pt>
                <c:pt idx="726">
                  <c:v>-2.6463813344112168</c:v>
                </c:pt>
                <c:pt idx="727">
                  <c:v>-2.6685408891034648</c:v>
                </c:pt>
                <c:pt idx="728">
                  <c:v>-2.5912039348081706</c:v>
                </c:pt>
                <c:pt idx="729">
                  <c:v>-2.6145047375960182</c:v>
                </c:pt>
                <c:pt idx="730">
                  <c:v>-2.6380884580360657</c:v>
                </c:pt>
                <c:pt idx="731">
                  <c:v>-2.6620961187669039</c:v>
                </c:pt>
                <c:pt idx="732">
                  <c:v>-2.6861568988519764</c:v>
                </c:pt>
                <c:pt idx="733">
                  <c:v>-2.6093843914813313</c:v>
                </c:pt>
                <c:pt idx="734">
                  <c:v>-2.6324280667177646</c:v>
                </c:pt>
                <c:pt idx="735">
                  <c:v>-2.6557508605195679</c:v>
                </c:pt>
                <c:pt idx="736">
                  <c:v>-2.6792425369204125</c:v>
                </c:pt>
                <c:pt idx="737">
                  <c:v>-2.7028701139325584</c:v>
                </c:pt>
                <c:pt idx="738">
                  <c:v>-2.7265294553622113</c:v>
                </c:pt>
                <c:pt idx="739">
                  <c:v>-2.749576231527282</c:v>
                </c:pt>
                <c:pt idx="740">
                  <c:v>-2.7732265790980755</c:v>
                </c:pt>
                <c:pt idx="741">
                  <c:v>-2.7967464996178073</c:v>
                </c:pt>
                <c:pt idx="742">
                  <c:v>-2.7204057193137494</c:v>
                </c:pt>
                <c:pt idx="743">
                  <c:v>-2.7442467767782652</c:v>
                </c:pt>
                <c:pt idx="744">
                  <c:v>-2.7687705771052116</c:v>
                </c:pt>
                <c:pt idx="745">
                  <c:v>-2.7935425242653871</c:v>
                </c:pt>
                <c:pt idx="746">
                  <c:v>-2.8186846239410528</c:v>
                </c:pt>
                <c:pt idx="747">
                  <c:v>-2.8439306383632967</c:v>
                </c:pt>
                <c:pt idx="748">
                  <c:v>-2.8691894765444772</c:v>
                </c:pt>
                <c:pt idx="749">
                  <c:v>-2.8943544454427332</c:v>
                </c:pt>
                <c:pt idx="750">
                  <c:v>-2.1621907265166911</c:v>
                </c:pt>
                <c:pt idx="751">
                  <c:v>-1.7679350348951495</c:v>
                </c:pt>
                <c:pt idx="752">
                  <c:v>-1.5552208356326815</c:v>
                </c:pt>
                <c:pt idx="753">
                  <c:v>-1.4432905588552636</c:v>
                </c:pt>
                <c:pt idx="754">
                  <c:v>-1.3875055864394668</c:v>
                </c:pt>
                <c:pt idx="755">
                  <c:v>-1.3627745634074451</c:v>
                </c:pt>
                <c:pt idx="756">
                  <c:v>-1.3557067078432361</c:v>
                </c:pt>
                <c:pt idx="757">
                  <c:v>-1.3585462156957888</c:v>
                </c:pt>
                <c:pt idx="758">
                  <c:v>-1.3668794725252624</c:v>
                </c:pt>
                <c:pt idx="759">
                  <c:v>-1.37817772754725</c:v>
                </c:pt>
                <c:pt idx="760">
                  <c:v>-1.3914277835944873</c:v>
                </c:pt>
                <c:pt idx="761">
                  <c:v>-1.4056941151545779</c:v>
                </c:pt>
                <c:pt idx="762">
                  <c:v>-1.3206611119303773</c:v>
                </c:pt>
                <c:pt idx="763">
                  <c:v>-1.3358429173009654</c:v>
                </c:pt>
                <c:pt idx="764">
                  <c:v>-1.3514413312768632</c:v>
                </c:pt>
                <c:pt idx="765">
                  <c:v>-1.3673872705532446</c:v>
                </c:pt>
                <c:pt idx="766">
                  <c:v>-1.3828250185215154</c:v>
                </c:pt>
                <c:pt idx="767">
                  <c:v>-1.3986315608479423</c:v>
                </c:pt>
                <c:pt idx="768">
                  <c:v>-1.4145781736679517</c:v>
                </c:pt>
                <c:pt idx="769">
                  <c:v>-1.4305969861620156</c:v>
                </c:pt>
                <c:pt idx="770">
                  <c:v>-1.4468675711392969</c:v>
                </c:pt>
                <c:pt idx="771">
                  <c:v>-1.4623206614271353</c:v>
                </c:pt>
                <c:pt idx="772">
                  <c:v>-1.4776321741984901</c:v>
                </c:pt>
                <c:pt idx="773">
                  <c:v>-1.4934469357870164</c:v>
                </c:pt>
                <c:pt idx="774">
                  <c:v>-1.5089416184928943</c:v>
                </c:pt>
                <c:pt idx="775">
                  <c:v>-1.5243054420056303</c:v>
                </c:pt>
                <c:pt idx="776">
                  <c:v>-1.5392319879286234</c:v>
                </c:pt>
                <c:pt idx="777">
                  <c:v>-1.554593250524821</c:v>
                </c:pt>
                <c:pt idx="778">
                  <c:v>-1.4703359817620729</c:v>
                </c:pt>
                <c:pt idx="779">
                  <c:v>-1.4865139456617698</c:v>
                </c:pt>
                <c:pt idx="780">
                  <c:v>-1.5024421939125361</c:v>
                </c:pt>
                <c:pt idx="781">
                  <c:v>-1.5183632201709401</c:v>
                </c:pt>
                <c:pt idx="782">
                  <c:v>-1.5337737772857096</c:v>
                </c:pt>
                <c:pt idx="783">
                  <c:v>-1.5491559486684459</c:v>
                </c:pt>
                <c:pt idx="784">
                  <c:v>-1.5645943260312265</c:v>
                </c:pt>
                <c:pt idx="785">
                  <c:v>-1.5796391014957401</c:v>
                </c:pt>
                <c:pt idx="786">
                  <c:v>-1.5947932298489427</c:v>
                </c:pt>
                <c:pt idx="787">
                  <c:v>-1.6099806690849725</c:v>
                </c:pt>
                <c:pt idx="788">
                  <c:v>-1.6245406627073713</c:v>
                </c:pt>
                <c:pt idx="789">
                  <c:v>-1.6388966293644387</c:v>
                </c:pt>
                <c:pt idx="790">
                  <c:v>-1.6527484596352338</c:v>
                </c:pt>
                <c:pt idx="791">
                  <c:v>-1.666523160253945</c:v>
                </c:pt>
                <c:pt idx="792">
                  <c:v>-1.6791169303081652</c:v>
                </c:pt>
                <c:pt idx="793">
                  <c:v>-1.6909663708406164</c:v>
                </c:pt>
                <c:pt idx="794">
                  <c:v>-1.7015392272939209</c:v>
                </c:pt>
                <c:pt idx="795">
                  <c:v>-1.7119779346446329</c:v>
                </c:pt>
                <c:pt idx="796">
                  <c:v>-1.7221265983328564</c:v>
                </c:pt>
                <c:pt idx="797">
                  <c:v>-1.7316976660703034</c:v>
                </c:pt>
                <c:pt idx="798">
                  <c:v>-1.7408064872467435</c:v>
                </c:pt>
                <c:pt idx="799">
                  <c:v>-1.7496341002593816</c:v>
                </c:pt>
                <c:pt idx="800">
                  <c:v>-1.7580937533708152</c:v>
                </c:pt>
                <c:pt idx="801">
                  <c:v>-1.7661202148605604</c:v>
                </c:pt>
                <c:pt idx="802">
                  <c:v>-1.7733624419903826</c:v>
                </c:pt>
                <c:pt idx="803">
                  <c:v>-1.7797510666358178</c:v>
                </c:pt>
                <c:pt idx="804">
                  <c:v>-1.7856567119840427</c:v>
                </c:pt>
                <c:pt idx="805">
                  <c:v>-1.7913975670326501</c:v>
                </c:pt>
                <c:pt idx="806">
                  <c:v>-1.7969530287082982</c:v>
                </c:pt>
                <c:pt idx="807">
                  <c:v>-1.801974703746783</c:v>
                </c:pt>
                <c:pt idx="808">
                  <c:v>-1.8065523301648234</c:v>
                </c:pt>
                <c:pt idx="809">
                  <c:v>-1.8107711616121129</c:v>
                </c:pt>
                <c:pt idx="810">
                  <c:v>-1.8149273007746061</c:v>
                </c:pt>
                <c:pt idx="811">
                  <c:v>-1.818864627830628</c:v>
                </c:pt>
                <c:pt idx="812">
                  <c:v>-1.8227029115465143</c:v>
                </c:pt>
                <c:pt idx="813">
                  <c:v>-1.8266210797187554</c:v>
                </c:pt>
                <c:pt idx="814">
                  <c:v>-1.730324214743888</c:v>
                </c:pt>
                <c:pt idx="815">
                  <c:v>-1.7336270777781699</c:v>
                </c:pt>
                <c:pt idx="816">
                  <c:v>-1.7368863196525517</c:v>
                </c:pt>
                <c:pt idx="817">
                  <c:v>-1.7400755395117429</c:v>
                </c:pt>
                <c:pt idx="818">
                  <c:v>-1.7433339006182678</c:v>
                </c:pt>
                <c:pt idx="819">
                  <c:v>-1.7464288701788711</c:v>
                </c:pt>
                <c:pt idx="820">
                  <c:v>-1.7496260227998235</c:v>
                </c:pt>
                <c:pt idx="821">
                  <c:v>-1.7528454401193585</c:v>
                </c:pt>
                <c:pt idx="822">
                  <c:v>-1.7558043977988405</c:v>
                </c:pt>
                <c:pt idx="823">
                  <c:v>-1.7586319297384918</c:v>
                </c:pt>
                <c:pt idx="824">
                  <c:v>-1.7609891743627415</c:v>
                </c:pt>
                <c:pt idx="825">
                  <c:v>-1.7629427846851797</c:v>
                </c:pt>
                <c:pt idx="826">
                  <c:v>-1.7648677359886804</c:v>
                </c:pt>
                <c:pt idx="827">
                  <c:v>-1.7665067404501151</c:v>
                </c:pt>
                <c:pt idx="828">
                  <c:v>-1.7682754252762578</c:v>
                </c:pt>
                <c:pt idx="829">
                  <c:v>-1.7699512969818088</c:v>
                </c:pt>
                <c:pt idx="830">
                  <c:v>-1.7714897328800383</c:v>
                </c:pt>
                <c:pt idx="831">
                  <c:v>-1.6730913276443466</c:v>
                </c:pt>
                <c:pt idx="832">
                  <c:v>-1.6747324749533732</c:v>
                </c:pt>
                <c:pt idx="833">
                  <c:v>-1.6760957546268891</c:v>
                </c:pt>
                <c:pt idx="834">
                  <c:v>-1.6773138820522782</c:v>
                </c:pt>
                <c:pt idx="835">
                  <c:v>-1.6784863287834817</c:v>
                </c:pt>
                <c:pt idx="836">
                  <c:v>-1.6797452060674871</c:v>
                </c:pt>
                <c:pt idx="837">
                  <c:v>-1.6808259136932584</c:v>
                </c:pt>
                <c:pt idx="838">
                  <c:v>-1.6817873858813996</c:v>
                </c:pt>
                <c:pt idx="839">
                  <c:v>-1.6827830755420123</c:v>
                </c:pt>
                <c:pt idx="840">
                  <c:v>-1.6840262643840909</c:v>
                </c:pt>
                <c:pt idx="841">
                  <c:v>-1.6854054028626102</c:v>
                </c:pt>
                <c:pt idx="842">
                  <c:v>-1.6868867965887482</c:v>
                </c:pt>
                <c:pt idx="843">
                  <c:v>-1.7884516590656006</c:v>
                </c:pt>
                <c:pt idx="844">
                  <c:v>-1.7899550078230924</c:v>
                </c:pt>
                <c:pt idx="845">
                  <c:v>-1.7914885806372141</c:v>
                </c:pt>
                <c:pt idx="846">
                  <c:v>-1.8930721710514753</c:v>
                </c:pt>
                <c:pt idx="847">
                  <c:v>-1.8945632419170515</c:v>
                </c:pt>
                <c:pt idx="848">
                  <c:v>-1.8958612942312669</c:v>
                </c:pt>
                <c:pt idx="849">
                  <c:v>-1.8969481885046413</c:v>
                </c:pt>
                <c:pt idx="850">
                  <c:v>-1.8977893461829467</c:v>
                </c:pt>
                <c:pt idx="851">
                  <c:v>-1.8983888700527949</c:v>
                </c:pt>
                <c:pt idx="852">
                  <c:v>-1.8989112620835478</c:v>
                </c:pt>
                <c:pt idx="853">
                  <c:v>-1.8994757020041249</c:v>
                </c:pt>
                <c:pt idx="854">
                  <c:v>-1.9001199083197804</c:v>
                </c:pt>
                <c:pt idx="855">
                  <c:v>-1.9006723399368113</c:v>
                </c:pt>
                <c:pt idx="856">
                  <c:v>-2.001110206983963</c:v>
                </c:pt>
                <c:pt idx="857">
                  <c:v>-1.901426284240717</c:v>
                </c:pt>
                <c:pt idx="858">
                  <c:v>-2.0017102200643464</c:v>
                </c:pt>
                <c:pt idx="859">
                  <c:v>-2.0016616171925961</c:v>
                </c:pt>
                <c:pt idx="860">
                  <c:v>-2.0014869172337519</c:v>
                </c:pt>
                <c:pt idx="861">
                  <c:v>-2.0013271975156677</c:v>
                </c:pt>
                <c:pt idx="862">
                  <c:v>-2.001094434789799</c:v>
                </c:pt>
                <c:pt idx="863">
                  <c:v>-2.0007667463030501</c:v>
                </c:pt>
                <c:pt idx="864">
                  <c:v>-2.0003041943318003</c:v>
                </c:pt>
                <c:pt idx="865">
                  <c:v>-1.8998255723628326</c:v>
                </c:pt>
                <c:pt idx="866">
                  <c:v>-1.8992903171788242</c:v>
                </c:pt>
                <c:pt idx="867">
                  <c:v>-1.8987781556747727</c:v>
                </c:pt>
                <c:pt idx="868">
                  <c:v>-1.8982878219865604</c:v>
                </c:pt>
                <c:pt idx="869">
                  <c:v>-1.8978656764876796</c:v>
                </c:pt>
                <c:pt idx="870">
                  <c:v>-1.8974834583775788</c:v>
                </c:pt>
                <c:pt idx="871">
                  <c:v>-1.89698487374514</c:v>
                </c:pt>
                <c:pt idx="872">
                  <c:v>-1.8964524936890008</c:v>
                </c:pt>
                <c:pt idx="873">
                  <c:v>-1.8957858471363522</c:v>
                </c:pt>
                <c:pt idx="874">
                  <c:v>-1.8950839812487246</c:v>
                </c:pt>
                <c:pt idx="875">
                  <c:v>-1.8943907791178916</c:v>
                </c:pt>
                <c:pt idx="876">
                  <c:v>-1.8937331802728323</c:v>
                </c:pt>
                <c:pt idx="877">
                  <c:v>-1.8929854059848203</c:v>
                </c:pt>
                <c:pt idx="878">
                  <c:v>-1.8922749859279513</c:v>
                </c:pt>
                <c:pt idx="879">
                  <c:v>-1.8915822244871947</c:v>
                </c:pt>
                <c:pt idx="880">
                  <c:v>-1.890939322092489</c:v>
                </c:pt>
                <c:pt idx="881">
                  <c:v>-1.8903231140991714</c:v>
                </c:pt>
                <c:pt idx="882">
                  <c:v>-1.8896680188789361</c:v>
                </c:pt>
                <c:pt idx="883">
                  <c:v>-1.8889941054445316</c:v>
                </c:pt>
                <c:pt idx="884">
                  <c:v>-1.8883635207660916</c:v>
                </c:pt>
                <c:pt idx="885">
                  <c:v>-1.8876543880181416</c:v>
                </c:pt>
                <c:pt idx="886">
                  <c:v>-1.8869868027763985</c:v>
                </c:pt>
                <c:pt idx="887">
                  <c:v>-1.8863167164232415</c:v>
                </c:pt>
                <c:pt idx="888">
                  <c:v>-1.8855795913911244</c:v>
                </c:pt>
                <c:pt idx="889">
                  <c:v>-1.8848390458236537</c:v>
                </c:pt>
                <c:pt idx="890">
                  <c:v>-1.8840739406964957</c:v>
                </c:pt>
                <c:pt idx="891">
                  <c:v>-1.88329837027484</c:v>
                </c:pt>
                <c:pt idx="892">
                  <c:v>-1.8825014505707607</c:v>
                </c:pt>
                <c:pt idx="893">
                  <c:v>-1.8817204466461348</c:v>
                </c:pt>
                <c:pt idx="894">
                  <c:v>-1.8809510928820004</c:v>
                </c:pt>
                <c:pt idx="895">
                  <c:v>-1.8801846849503612</c:v>
                </c:pt>
                <c:pt idx="896">
                  <c:v>-1.8794670277965082</c:v>
                </c:pt>
                <c:pt idx="897">
                  <c:v>-1.878759898232417</c:v>
                </c:pt>
                <c:pt idx="898">
                  <c:v>-1.878045665927587</c:v>
                </c:pt>
                <c:pt idx="899">
                  <c:v>-1.8773271551748074</c:v>
                </c:pt>
                <c:pt idx="900">
                  <c:v>-1.8765809027832709</c:v>
                </c:pt>
                <c:pt idx="901">
                  <c:v>-1.875822107995063</c:v>
                </c:pt>
                <c:pt idx="902">
                  <c:v>-1.3750591823049092</c:v>
                </c:pt>
                <c:pt idx="903">
                  <c:v>-1.0909834256298154</c:v>
                </c:pt>
                <c:pt idx="904">
                  <c:v>-0.93035801713545752</c:v>
                </c:pt>
                <c:pt idx="905">
                  <c:v>-0.83934248422594493</c:v>
                </c:pt>
                <c:pt idx="906">
                  <c:v>-0.78188343674963079</c:v>
                </c:pt>
                <c:pt idx="907">
                  <c:v>-0.64824518056233771</c:v>
                </c:pt>
                <c:pt idx="908">
                  <c:v>-0.72583888235650207</c:v>
                </c:pt>
                <c:pt idx="909">
                  <c:v>-0.70949073454417189</c:v>
                </c:pt>
                <c:pt idx="910">
                  <c:v>-0.69678758091987092</c:v>
                </c:pt>
                <c:pt idx="911">
                  <c:v>-0.68604065129025926</c:v>
                </c:pt>
                <c:pt idx="912">
                  <c:v>-0.57641097610551029</c:v>
                </c:pt>
                <c:pt idx="913">
                  <c:v>-0.56736011061919456</c:v>
                </c:pt>
                <c:pt idx="914">
                  <c:v>-0.65883079690019741</c:v>
                </c:pt>
                <c:pt idx="915">
                  <c:v>-0.55050472720212795</c:v>
                </c:pt>
                <c:pt idx="916">
                  <c:v>-0.6423456572649151</c:v>
                </c:pt>
                <c:pt idx="917">
                  <c:v>-0.53423513895380381</c:v>
                </c:pt>
                <c:pt idx="918">
                  <c:v>-0.52620361193639553</c:v>
                </c:pt>
                <c:pt idx="919">
                  <c:v>-0.5182327424621036</c:v>
                </c:pt>
                <c:pt idx="920">
                  <c:v>-0.5102458397077001</c:v>
                </c:pt>
                <c:pt idx="921">
                  <c:v>-0.50236901517104116</c:v>
                </c:pt>
                <c:pt idx="922">
                  <c:v>-0.49453201605069452</c:v>
                </c:pt>
                <c:pt idx="923">
                  <c:v>-0.48667628610125746</c:v>
                </c:pt>
                <c:pt idx="924">
                  <c:v>-0.47882562568107545</c:v>
                </c:pt>
                <c:pt idx="925">
                  <c:v>-0.47092781150182716</c:v>
                </c:pt>
                <c:pt idx="926">
                  <c:v>-0.46306403448489419</c:v>
                </c:pt>
                <c:pt idx="927">
                  <c:v>-0.45519856739103304</c:v>
                </c:pt>
                <c:pt idx="928">
                  <c:v>-0.4473192287676433</c:v>
                </c:pt>
                <c:pt idx="929">
                  <c:v>-0.43941928464919044</c:v>
                </c:pt>
                <c:pt idx="930">
                  <c:v>-0.43137227211601115</c:v>
                </c:pt>
                <c:pt idx="931">
                  <c:v>-0.42339071390978944</c:v>
                </c:pt>
                <c:pt idx="932">
                  <c:v>-0.41525521543713495</c:v>
                </c:pt>
                <c:pt idx="933">
                  <c:v>-0.40702206962732745</c:v>
                </c:pt>
                <c:pt idx="934">
                  <c:v>-0.39872252394967234</c:v>
                </c:pt>
                <c:pt idx="935">
                  <c:v>-0.49034583136629806</c:v>
                </c:pt>
                <c:pt idx="936">
                  <c:v>-0.38187993868473669</c:v>
                </c:pt>
                <c:pt idx="937">
                  <c:v>-0.3733446747686564</c:v>
                </c:pt>
                <c:pt idx="938">
                  <c:v>-0.46492523079809445</c:v>
                </c:pt>
                <c:pt idx="939">
                  <c:v>-0.35642781320897043</c:v>
                </c:pt>
                <c:pt idx="940">
                  <c:v>-0.44790973880186513</c:v>
                </c:pt>
                <c:pt idx="941">
                  <c:v>-0.43936208213133554</c:v>
                </c:pt>
                <c:pt idx="942">
                  <c:v>-0.43075808877011923</c:v>
                </c:pt>
                <c:pt idx="943">
                  <c:v>-0.4220107757771423</c:v>
                </c:pt>
                <c:pt idx="944">
                  <c:v>-0.41334118764192596</c:v>
                </c:pt>
                <c:pt idx="945">
                  <c:v>-0.40463485776844266</c:v>
                </c:pt>
                <c:pt idx="946">
                  <c:v>-0.39595287915585686</c:v>
                </c:pt>
                <c:pt idx="947">
                  <c:v>-0.38721647314640251</c:v>
                </c:pt>
                <c:pt idx="948">
                  <c:v>-0.37791325143080456</c:v>
                </c:pt>
                <c:pt idx="949">
                  <c:v>-0.36964061980793161</c:v>
                </c:pt>
                <c:pt idx="950">
                  <c:v>-0.36084238701854687</c:v>
                </c:pt>
                <c:pt idx="951">
                  <c:v>-0.35205210685348831</c:v>
                </c:pt>
                <c:pt idx="952">
                  <c:v>-0.34322663789514607</c:v>
                </c:pt>
                <c:pt idx="953">
                  <c:v>-0.33434220046570928</c:v>
                </c:pt>
                <c:pt idx="954">
                  <c:v>-0.32541386983582754</c:v>
                </c:pt>
                <c:pt idx="955">
                  <c:v>-0.31637534396027434</c:v>
                </c:pt>
                <c:pt idx="956">
                  <c:v>-0.30738050846389342</c:v>
                </c:pt>
                <c:pt idx="957">
                  <c:v>-0.29832963354644448</c:v>
                </c:pt>
                <c:pt idx="958">
                  <c:v>-0.28926488017992824</c:v>
                </c:pt>
                <c:pt idx="959">
                  <c:v>-0.28018144381424293</c:v>
                </c:pt>
                <c:pt idx="960">
                  <c:v>-0.27107670655063032</c:v>
                </c:pt>
                <c:pt idx="961">
                  <c:v>-0.26190155669886295</c:v>
                </c:pt>
                <c:pt idx="962">
                  <c:v>-0.25276590264511611</c:v>
                </c:pt>
                <c:pt idx="963">
                  <c:v>-0.2435996836411789</c:v>
                </c:pt>
                <c:pt idx="964">
                  <c:v>-0.23440573581313018</c:v>
                </c:pt>
                <c:pt idx="965">
                  <c:v>-0.22515754467241678</c:v>
                </c:pt>
                <c:pt idx="966">
                  <c:v>-0.21579126385397629</c:v>
                </c:pt>
                <c:pt idx="967">
                  <c:v>-0.30646903749736509</c:v>
                </c:pt>
                <c:pt idx="968">
                  <c:v>-0.29705566461326072</c:v>
                </c:pt>
                <c:pt idx="969">
                  <c:v>-0.28750253512598078</c:v>
                </c:pt>
                <c:pt idx="970">
                  <c:v>-0.27806341784482314</c:v>
                </c:pt>
                <c:pt idx="971">
                  <c:v>-0.26845517762588855</c:v>
                </c:pt>
                <c:pt idx="972">
                  <c:v>-0.25876249350814007</c:v>
                </c:pt>
                <c:pt idx="973">
                  <c:v>-0.24916572124563174</c:v>
                </c:pt>
                <c:pt idx="974">
                  <c:v>-0.33953941762737827</c:v>
                </c:pt>
                <c:pt idx="975">
                  <c:v>-0.32982424317613734</c:v>
                </c:pt>
                <c:pt idx="976">
                  <c:v>-0.32002192616764802</c:v>
                </c:pt>
                <c:pt idx="977">
                  <c:v>-0.3101898068928719</c:v>
                </c:pt>
                <c:pt idx="978">
                  <c:v>-0.30027770244223007</c:v>
                </c:pt>
                <c:pt idx="979">
                  <c:v>-0.39038213000190325</c:v>
                </c:pt>
                <c:pt idx="980">
                  <c:v>-0.3804352202717638</c:v>
                </c:pt>
                <c:pt idx="981">
                  <c:v>-0.37042230080899685</c:v>
                </c:pt>
                <c:pt idx="982">
                  <c:v>-0.36036349942501644</c:v>
                </c:pt>
                <c:pt idx="983">
                  <c:v>-0.35029814084282052</c:v>
                </c:pt>
                <c:pt idx="984">
                  <c:v>-0.44013586274629546</c:v>
                </c:pt>
                <c:pt idx="985">
                  <c:v>-0.42997803963813652</c:v>
                </c:pt>
                <c:pt idx="986">
                  <c:v>-0.41976788519145103</c:v>
                </c:pt>
                <c:pt idx="987">
                  <c:v>-0.4095478731900748</c:v>
                </c:pt>
                <c:pt idx="988">
                  <c:v>-0.49934149423661722</c:v>
                </c:pt>
                <c:pt idx="989">
                  <c:v>-0.48909921612732532</c:v>
                </c:pt>
                <c:pt idx="990">
                  <c:v>-0.47871415594952893</c:v>
                </c:pt>
                <c:pt idx="991">
                  <c:v>-0.4683742639448667</c:v>
                </c:pt>
                <c:pt idx="992">
                  <c:v>-0.45805975574536362</c:v>
                </c:pt>
                <c:pt idx="993">
                  <c:v>-0.44775039395208793</c:v>
                </c:pt>
                <c:pt idx="994">
                  <c:v>-0.43740687088630992</c:v>
                </c:pt>
                <c:pt idx="995">
                  <c:v>-0.42694921885333059</c:v>
                </c:pt>
                <c:pt idx="996">
                  <c:v>-0.41652539353931672</c:v>
                </c:pt>
                <c:pt idx="997">
                  <c:v>-0.40612058897117009</c:v>
                </c:pt>
                <c:pt idx="998">
                  <c:v>-0.39557414444654881</c:v>
                </c:pt>
                <c:pt idx="999">
                  <c:v>-0.38521957381898631</c:v>
                </c:pt>
                <c:pt idx="1000">
                  <c:v>-0.37472010649664966</c:v>
                </c:pt>
                <c:pt idx="1001">
                  <c:v>-0.36437162200159534</c:v>
                </c:pt>
                <c:pt idx="1002">
                  <c:v>-0.35404937009980131</c:v>
                </c:pt>
                <c:pt idx="1003">
                  <c:v>-0.34373274486596017</c:v>
                </c:pt>
                <c:pt idx="1004">
                  <c:v>-0.33343846441349001</c:v>
                </c:pt>
                <c:pt idx="1005">
                  <c:v>-0.32317571722406768</c:v>
                </c:pt>
                <c:pt idx="1006">
                  <c:v>-0.41289326926435166</c:v>
                </c:pt>
                <c:pt idx="1007">
                  <c:v>-0.40247044170719093</c:v>
                </c:pt>
                <c:pt idx="1008">
                  <c:v>-0.39206624336511098</c:v>
                </c:pt>
                <c:pt idx="1009">
                  <c:v>-0.38167283978495803</c:v>
                </c:pt>
                <c:pt idx="1010">
                  <c:v>-0.371248435039778</c:v>
                </c:pt>
                <c:pt idx="1011">
                  <c:v>-0.36082623756641397</c:v>
                </c:pt>
                <c:pt idx="1012">
                  <c:v>-0.35019404197109694</c:v>
                </c:pt>
                <c:pt idx="1013">
                  <c:v>-0.33973591143855586</c:v>
                </c:pt>
                <c:pt idx="1014">
                  <c:v>-0.32926698387397124</c:v>
                </c:pt>
                <c:pt idx="1015">
                  <c:v>-0.3189178867570277</c:v>
                </c:pt>
                <c:pt idx="1016">
                  <c:v>-0.30860624170806972</c:v>
                </c:pt>
                <c:pt idx="1017">
                  <c:v>-0.29819212030526643</c:v>
                </c:pt>
                <c:pt idx="1018">
                  <c:v>-0.28787429835062284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'180808vypocet polystyren'!$A$11:$A$1029</c:f>
              <c:numCache>
                <c:formatCode>dd/mm/yyyy\ h:mm</c:formatCode>
                <c:ptCount val="1019"/>
                <c:pt idx="0">
                  <c:v>43323.419039351851</c:v>
                </c:pt>
                <c:pt idx="1">
                  <c:v>43323.420428240737</c:v>
                </c:pt>
                <c:pt idx="2">
                  <c:v>43323.421817129631</c:v>
                </c:pt>
                <c:pt idx="3">
                  <c:v>43323.423206018517</c:v>
                </c:pt>
                <c:pt idx="4">
                  <c:v>43323.42459490741</c:v>
                </c:pt>
                <c:pt idx="5">
                  <c:v>43323.425995370373</c:v>
                </c:pt>
                <c:pt idx="6">
                  <c:v>43323.427384259259</c:v>
                </c:pt>
                <c:pt idx="7">
                  <c:v>43323.428773148145</c:v>
                </c:pt>
                <c:pt idx="8">
                  <c:v>43323.430162037039</c:v>
                </c:pt>
                <c:pt idx="9">
                  <c:v>43323.431550925925</c:v>
                </c:pt>
                <c:pt idx="10">
                  <c:v>43323.432939814818</c:v>
                </c:pt>
                <c:pt idx="11">
                  <c:v>43323.434328703705</c:v>
                </c:pt>
                <c:pt idx="12">
                  <c:v>43323.435729166667</c:v>
                </c:pt>
                <c:pt idx="13">
                  <c:v>43323.437118055554</c:v>
                </c:pt>
                <c:pt idx="14">
                  <c:v>43323.438506944447</c:v>
                </c:pt>
                <c:pt idx="15">
                  <c:v>43323.439895833333</c:v>
                </c:pt>
                <c:pt idx="16">
                  <c:v>43323.441284722219</c:v>
                </c:pt>
                <c:pt idx="17">
                  <c:v>43323.442673611113</c:v>
                </c:pt>
                <c:pt idx="18">
                  <c:v>43323.444074074076</c:v>
                </c:pt>
                <c:pt idx="19">
                  <c:v>43323.445462962962</c:v>
                </c:pt>
                <c:pt idx="20">
                  <c:v>43323.446851851855</c:v>
                </c:pt>
                <c:pt idx="21">
                  <c:v>43323.448240740741</c:v>
                </c:pt>
                <c:pt idx="22">
                  <c:v>43323.449629629627</c:v>
                </c:pt>
                <c:pt idx="23">
                  <c:v>43323.451018518521</c:v>
                </c:pt>
                <c:pt idx="24">
                  <c:v>43323.452418981484</c:v>
                </c:pt>
                <c:pt idx="25">
                  <c:v>43323.45380787037</c:v>
                </c:pt>
                <c:pt idx="26">
                  <c:v>43323.455196759256</c:v>
                </c:pt>
                <c:pt idx="27">
                  <c:v>43323.456585648149</c:v>
                </c:pt>
                <c:pt idx="28">
                  <c:v>43323.457974537036</c:v>
                </c:pt>
                <c:pt idx="29">
                  <c:v>43323.459363425929</c:v>
                </c:pt>
                <c:pt idx="30">
                  <c:v>43323.460763888892</c:v>
                </c:pt>
                <c:pt idx="31">
                  <c:v>43323.462152777778</c:v>
                </c:pt>
                <c:pt idx="32">
                  <c:v>43323.463541666664</c:v>
                </c:pt>
                <c:pt idx="33">
                  <c:v>43323.464930555558</c:v>
                </c:pt>
                <c:pt idx="34">
                  <c:v>43323.46634259259</c:v>
                </c:pt>
                <c:pt idx="35">
                  <c:v>43323.467719907407</c:v>
                </c:pt>
                <c:pt idx="36">
                  <c:v>43323.469108796293</c:v>
                </c:pt>
                <c:pt idx="37">
                  <c:v>43323.470497685186</c:v>
                </c:pt>
                <c:pt idx="38">
                  <c:v>43323.471886574072</c:v>
                </c:pt>
                <c:pt idx="39">
                  <c:v>43323.473275462966</c:v>
                </c:pt>
                <c:pt idx="40">
                  <c:v>43323.474664351852</c:v>
                </c:pt>
                <c:pt idx="41">
                  <c:v>43323.476064814815</c:v>
                </c:pt>
                <c:pt idx="42">
                  <c:v>43323.477453703701</c:v>
                </c:pt>
                <c:pt idx="43">
                  <c:v>43323.478842592594</c:v>
                </c:pt>
                <c:pt idx="44">
                  <c:v>43323.480231481481</c:v>
                </c:pt>
                <c:pt idx="45">
                  <c:v>43323.481620370374</c:v>
                </c:pt>
                <c:pt idx="46">
                  <c:v>43323.48300925926</c:v>
                </c:pt>
                <c:pt idx="47">
                  <c:v>43323.484409722223</c:v>
                </c:pt>
                <c:pt idx="48">
                  <c:v>43323.485798611109</c:v>
                </c:pt>
                <c:pt idx="49">
                  <c:v>43323.487187500003</c:v>
                </c:pt>
                <c:pt idx="50">
                  <c:v>43323.488576388889</c:v>
                </c:pt>
                <c:pt idx="51">
                  <c:v>43323.489965277775</c:v>
                </c:pt>
                <c:pt idx="52">
                  <c:v>43323.491354166668</c:v>
                </c:pt>
                <c:pt idx="53">
                  <c:v>43323.492754629631</c:v>
                </c:pt>
                <c:pt idx="54">
                  <c:v>43323.494143518517</c:v>
                </c:pt>
                <c:pt idx="55">
                  <c:v>43323.495532407411</c:v>
                </c:pt>
                <c:pt idx="56">
                  <c:v>43323.496921296297</c:v>
                </c:pt>
                <c:pt idx="57">
                  <c:v>43323.498310185183</c:v>
                </c:pt>
                <c:pt idx="58">
                  <c:v>43323.499699074076</c:v>
                </c:pt>
                <c:pt idx="59">
                  <c:v>43323.501099537039</c:v>
                </c:pt>
                <c:pt idx="60">
                  <c:v>43323.502488425926</c:v>
                </c:pt>
                <c:pt idx="61">
                  <c:v>43323.503877314812</c:v>
                </c:pt>
                <c:pt idx="62">
                  <c:v>43323.505266203705</c:v>
                </c:pt>
                <c:pt idx="63">
                  <c:v>43323.506655092591</c:v>
                </c:pt>
                <c:pt idx="64">
                  <c:v>43323.508043981485</c:v>
                </c:pt>
                <c:pt idx="65">
                  <c:v>43323.509444444448</c:v>
                </c:pt>
                <c:pt idx="66">
                  <c:v>43323.510833333334</c:v>
                </c:pt>
                <c:pt idx="67">
                  <c:v>43323.51222222222</c:v>
                </c:pt>
                <c:pt idx="68">
                  <c:v>43323.513611111113</c:v>
                </c:pt>
                <c:pt idx="69">
                  <c:v>43323.514999999999</c:v>
                </c:pt>
                <c:pt idx="70">
                  <c:v>43323.516388888886</c:v>
                </c:pt>
                <c:pt idx="71">
                  <c:v>43323.517789351848</c:v>
                </c:pt>
                <c:pt idx="72">
                  <c:v>43323.519178240742</c:v>
                </c:pt>
                <c:pt idx="73">
                  <c:v>43323.520567129628</c:v>
                </c:pt>
                <c:pt idx="74">
                  <c:v>43323.521956018521</c:v>
                </c:pt>
                <c:pt idx="75">
                  <c:v>43323.523344907408</c:v>
                </c:pt>
                <c:pt idx="76">
                  <c:v>43323.524733796294</c:v>
                </c:pt>
                <c:pt idx="77">
                  <c:v>43323.526134259257</c:v>
                </c:pt>
                <c:pt idx="78">
                  <c:v>43323.52752314815</c:v>
                </c:pt>
                <c:pt idx="79">
                  <c:v>43323.528912037036</c:v>
                </c:pt>
                <c:pt idx="80">
                  <c:v>43323.530300925922</c:v>
                </c:pt>
                <c:pt idx="81">
                  <c:v>43323.531689814816</c:v>
                </c:pt>
                <c:pt idx="82">
                  <c:v>43323.533078703702</c:v>
                </c:pt>
                <c:pt idx="83">
                  <c:v>43323.534479166665</c:v>
                </c:pt>
                <c:pt idx="84">
                  <c:v>43323.535868055558</c:v>
                </c:pt>
                <c:pt idx="85">
                  <c:v>43323.537256944444</c:v>
                </c:pt>
                <c:pt idx="86">
                  <c:v>43323.538645833331</c:v>
                </c:pt>
                <c:pt idx="87">
                  <c:v>43323.540034722224</c:v>
                </c:pt>
                <c:pt idx="88">
                  <c:v>43323.541435185187</c:v>
                </c:pt>
                <c:pt idx="89">
                  <c:v>43323.542824074073</c:v>
                </c:pt>
                <c:pt idx="90">
                  <c:v>43323.544212962966</c:v>
                </c:pt>
                <c:pt idx="91">
                  <c:v>43323.545601851853</c:v>
                </c:pt>
                <c:pt idx="92">
                  <c:v>43323.546990740739</c:v>
                </c:pt>
                <c:pt idx="93">
                  <c:v>43323.548379629632</c:v>
                </c:pt>
                <c:pt idx="94">
                  <c:v>43323.549768518518</c:v>
                </c:pt>
                <c:pt idx="95">
                  <c:v>43323.551168981481</c:v>
                </c:pt>
                <c:pt idx="96">
                  <c:v>43323.552557870367</c:v>
                </c:pt>
                <c:pt idx="97">
                  <c:v>43323.553946759261</c:v>
                </c:pt>
                <c:pt idx="98">
                  <c:v>43323.555335648147</c:v>
                </c:pt>
                <c:pt idx="99">
                  <c:v>43323.55672453704</c:v>
                </c:pt>
                <c:pt idx="100">
                  <c:v>43323.558125000003</c:v>
                </c:pt>
                <c:pt idx="101">
                  <c:v>43323.559513888889</c:v>
                </c:pt>
                <c:pt idx="102">
                  <c:v>43323.560902777775</c:v>
                </c:pt>
                <c:pt idx="103">
                  <c:v>43323.562291666669</c:v>
                </c:pt>
                <c:pt idx="104">
                  <c:v>43323.563680555555</c:v>
                </c:pt>
                <c:pt idx="105">
                  <c:v>43323.565069444441</c:v>
                </c:pt>
                <c:pt idx="106">
                  <c:v>43323.566469907404</c:v>
                </c:pt>
                <c:pt idx="107">
                  <c:v>43323.567858796298</c:v>
                </c:pt>
                <c:pt idx="108">
                  <c:v>43323.569247685184</c:v>
                </c:pt>
                <c:pt idx="109">
                  <c:v>43323.570636574077</c:v>
                </c:pt>
                <c:pt idx="110">
                  <c:v>43323.572025462963</c:v>
                </c:pt>
                <c:pt idx="111">
                  <c:v>43323.573414351849</c:v>
                </c:pt>
                <c:pt idx="112">
                  <c:v>43323.574814814812</c:v>
                </c:pt>
                <c:pt idx="113">
                  <c:v>43323.576203703706</c:v>
                </c:pt>
                <c:pt idx="114">
                  <c:v>43323.577592592592</c:v>
                </c:pt>
                <c:pt idx="115">
                  <c:v>43323.578981481478</c:v>
                </c:pt>
                <c:pt idx="116">
                  <c:v>43323.580370370371</c:v>
                </c:pt>
                <c:pt idx="117">
                  <c:v>43323.581770833334</c:v>
                </c:pt>
                <c:pt idx="118">
                  <c:v>43323.58315972222</c:v>
                </c:pt>
                <c:pt idx="119">
                  <c:v>43323.584548611114</c:v>
                </c:pt>
                <c:pt idx="120">
                  <c:v>43323.5859375</c:v>
                </c:pt>
                <c:pt idx="121">
                  <c:v>43323.587326388886</c:v>
                </c:pt>
                <c:pt idx="122">
                  <c:v>43323.58871527778</c:v>
                </c:pt>
                <c:pt idx="123">
                  <c:v>43323.590115740742</c:v>
                </c:pt>
                <c:pt idx="124">
                  <c:v>43323.591504629629</c:v>
                </c:pt>
                <c:pt idx="125">
                  <c:v>43323.592893518522</c:v>
                </c:pt>
                <c:pt idx="126">
                  <c:v>43323.594282407408</c:v>
                </c:pt>
                <c:pt idx="127">
                  <c:v>43323.595671296294</c:v>
                </c:pt>
                <c:pt idx="128">
                  <c:v>43323.597060185188</c:v>
                </c:pt>
                <c:pt idx="129">
                  <c:v>43323.598460648151</c:v>
                </c:pt>
                <c:pt idx="130">
                  <c:v>43323.599849537037</c:v>
                </c:pt>
                <c:pt idx="131">
                  <c:v>43323.601238425923</c:v>
                </c:pt>
                <c:pt idx="132">
                  <c:v>43323.602627314816</c:v>
                </c:pt>
                <c:pt idx="133">
                  <c:v>43323.604016203702</c:v>
                </c:pt>
                <c:pt idx="134">
                  <c:v>43323.605405092596</c:v>
                </c:pt>
                <c:pt idx="135">
                  <c:v>43323.606805555559</c:v>
                </c:pt>
                <c:pt idx="136">
                  <c:v>43323.608194444445</c:v>
                </c:pt>
                <c:pt idx="137">
                  <c:v>43323.609583333331</c:v>
                </c:pt>
                <c:pt idx="138">
                  <c:v>43323.610972222225</c:v>
                </c:pt>
                <c:pt idx="139">
                  <c:v>43323.612361111111</c:v>
                </c:pt>
                <c:pt idx="140">
                  <c:v>43323.613749999997</c:v>
                </c:pt>
                <c:pt idx="141">
                  <c:v>43323.61515046296</c:v>
                </c:pt>
                <c:pt idx="142">
                  <c:v>43323.616539351853</c:v>
                </c:pt>
                <c:pt idx="143">
                  <c:v>43323.617928240739</c:v>
                </c:pt>
                <c:pt idx="144">
                  <c:v>43323.619317129633</c:v>
                </c:pt>
                <c:pt idx="145">
                  <c:v>43323.620706018519</c:v>
                </c:pt>
                <c:pt idx="146">
                  <c:v>43323.622106481482</c:v>
                </c:pt>
                <c:pt idx="147">
                  <c:v>43323.623495370368</c:v>
                </c:pt>
                <c:pt idx="148">
                  <c:v>43323.624884259261</c:v>
                </c:pt>
                <c:pt idx="149">
                  <c:v>43323.626273148147</c:v>
                </c:pt>
                <c:pt idx="150">
                  <c:v>43323.627662037034</c:v>
                </c:pt>
                <c:pt idx="151">
                  <c:v>43323.629062499997</c:v>
                </c:pt>
                <c:pt idx="152">
                  <c:v>43323.630462962959</c:v>
                </c:pt>
                <c:pt idx="153">
                  <c:v>43323.631851851853</c:v>
                </c:pt>
                <c:pt idx="154">
                  <c:v>43323.633240740739</c:v>
                </c:pt>
                <c:pt idx="155">
                  <c:v>43323.634629629632</c:v>
                </c:pt>
                <c:pt idx="156">
                  <c:v>43323.636018518519</c:v>
                </c:pt>
                <c:pt idx="157">
                  <c:v>43323.637407407405</c:v>
                </c:pt>
                <c:pt idx="158">
                  <c:v>43323.638807870368</c:v>
                </c:pt>
                <c:pt idx="159">
                  <c:v>43323.640196759261</c:v>
                </c:pt>
                <c:pt idx="160">
                  <c:v>43323.641585648147</c:v>
                </c:pt>
                <c:pt idx="161">
                  <c:v>43323.642974537041</c:v>
                </c:pt>
                <c:pt idx="162">
                  <c:v>43323.644363425927</c:v>
                </c:pt>
                <c:pt idx="163">
                  <c:v>43323.645752314813</c:v>
                </c:pt>
                <c:pt idx="164">
                  <c:v>43323.647152777776</c:v>
                </c:pt>
                <c:pt idx="165">
                  <c:v>43323.648541666669</c:v>
                </c:pt>
                <c:pt idx="166">
                  <c:v>43323.649930555555</c:v>
                </c:pt>
                <c:pt idx="167">
                  <c:v>43323.651319444441</c:v>
                </c:pt>
                <c:pt idx="168">
                  <c:v>43323.652708333335</c:v>
                </c:pt>
                <c:pt idx="169">
                  <c:v>43323.654097222221</c:v>
                </c:pt>
                <c:pt idx="170">
                  <c:v>43323.655497685184</c:v>
                </c:pt>
                <c:pt idx="171">
                  <c:v>43323.656886574077</c:v>
                </c:pt>
                <c:pt idx="172">
                  <c:v>43323.658275462964</c:v>
                </c:pt>
                <c:pt idx="173">
                  <c:v>43323.65966435185</c:v>
                </c:pt>
                <c:pt idx="174">
                  <c:v>43323.661053240743</c:v>
                </c:pt>
                <c:pt idx="175">
                  <c:v>43323.662442129629</c:v>
                </c:pt>
                <c:pt idx="176">
                  <c:v>43323.663842592592</c:v>
                </c:pt>
                <c:pt idx="177">
                  <c:v>43323.665231481478</c:v>
                </c:pt>
                <c:pt idx="178">
                  <c:v>43323.666620370372</c:v>
                </c:pt>
                <c:pt idx="179">
                  <c:v>43323.668009259258</c:v>
                </c:pt>
                <c:pt idx="180">
                  <c:v>43323.669398148151</c:v>
                </c:pt>
                <c:pt idx="181">
                  <c:v>43323.670787037037</c:v>
                </c:pt>
                <c:pt idx="182">
                  <c:v>43323.6721875</c:v>
                </c:pt>
                <c:pt idx="183">
                  <c:v>43323.673576388886</c:v>
                </c:pt>
                <c:pt idx="184">
                  <c:v>43323.67496527778</c:v>
                </c:pt>
                <c:pt idx="185">
                  <c:v>43323.676354166666</c:v>
                </c:pt>
                <c:pt idx="186">
                  <c:v>43323.677743055552</c:v>
                </c:pt>
                <c:pt idx="187">
                  <c:v>43323.679143518515</c:v>
                </c:pt>
                <c:pt idx="188">
                  <c:v>43323.680532407408</c:v>
                </c:pt>
                <c:pt idx="189">
                  <c:v>43323.681921296295</c:v>
                </c:pt>
                <c:pt idx="190">
                  <c:v>43323.683310185188</c:v>
                </c:pt>
                <c:pt idx="191">
                  <c:v>43323.684699074074</c:v>
                </c:pt>
                <c:pt idx="192">
                  <c:v>43323.68608796296</c:v>
                </c:pt>
                <c:pt idx="193">
                  <c:v>43323.687488425923</c:v>
                </c:pt>
                <c:pt idx="194">
                  <c:v>43323.688877314817</c:v>
                </c:pt>
                <c:pt idx="195">
                  <c:v>43323.690266203703</c:v>
                </c:pt>
                <c:pt idx="196">
                  <c:v>43323.691655092596</c:v>
                </c:pt>
                <c:pt idx="197">
                  <c:v>43323.693043981482</c:v>
                </c:pt>
                <c:pt idx="198">
                  <c:v>43323.694444444445</c:v>
                </c:pt>
                <c:pt idx="199">
                  <c:v>43323.695833333331</c:v>
                </c:pt>
                <c:pt idx="200">
                  <c:v>43323.697222222225</c:v>
                </c:pt>
                <c:pt idx="201">
                  <c:v>43323.698611111111</c:v>
                </c:pt>
                <c:pt idx="202">
                  <c:v>43323.7</c:v>
                </c:pt>
                <c:pt idx="203">
                  <c:v>43323.701388888891</c:v>
                </c:pt>
                <c:pt idx="204">
                  <c:v>43323.702777777777</c:v>
                </c:pt>
                <c:pt idx="205">
                  <c:v>43323.70417824074</c:v>
                </c:pt>
                <c:pt idx="206">
                  <c:v>43323.705567129633</c:v>
                </c:pt>
                <c:pt idx="207">
                  <c:v>43323.706956018519</c:v>
                </c:pt>
                <c:pt idx="208">
                  <c:v>43323.708344907405</c:v>
                </c:pt>
                <c:pt idx="209">
                  <c:v>43323.709733796299</c:v>
                </c:pt>
                <c:pt idx="210">
                  <c:v>43323.711122685185</c:v>
                </c:pt>
                <c:pt idx="211">
                  <c:v>43323.712523148148</c:v>
                </c:pt>
                <c:pt idx="212">
                  <c:v>43323.713912037034</c:v>
                </c:pt>
                <c:pt idx="213">
                  <c:v>43323.715300925927</c:v>
                </c:pt>
                <c:pt idx="214">
                  <c:v>43323.71670138889</c:v>
                </c:pt>
                <c:pt idx="215">
                  <c:v>43323.718136574076</c:v>
                </c:pt>
                <c:pt idx="216">
                  <c:v>43323.719537037039</c:v>
                </c:pt>
                <c:pt idx="217">
                  <c:v>43323.720925925925</c:v>
                </c:pt>
                <c:pt idx="218">
                  <c:v>43323.722314814811</c:v>
                </c:pt>
                <c:pt idx="219">
                  <c:v>43323.723703703705</c:v>
                </c:pt>
                <c:pt idx="220">
                  <c:v>43323.725092592591</c:v>
                </c:pt>
                <c:pt idx="221">
                  <c:v>43323.726481481484</c:v>
                </c:pt>
                <c:pt idx="222">
                  <c:v>43323.727881944447</c:v>
                </c:pt>
                <c:pt idx="223">
                  <c:v>43323.729270833333</c:v>
                </c:pt>
                <c:pt idx="224">
                  <c:v>43323.73065972222</c:v>
                </c:pt>
                <c:pt idx="225">
                  <c:v>43323.732048611113</c:v>
                </c:pt>
                <c:pt idx="226">
                  <c:v>43323.733437499999</c:v>
                </c:pt>
                <c:pt idx="227">
                  <c:v>43323.734837962962</c:v>
                </c:pt>
                <c:pt idx="228">
                  <c:v>43323.736226851855</c:v>
                </c:pt>
                <c:pt idx="229">
                  <c:v>43323.737615740742</c:v>
                </c:pt>
                <c:pt idx="230">
                  <c:v>43323.739004629628</c:v>
                </c:pt>
                <c:pt idx="231">
                  <c:v>43323.740393518521</c:v>
                </c:pt>
                <c:pt idx="232">
                  <c:v>43323.741782407407</c:v>
                </c:pt>
                <c:pt idx="233">
                  <c:v>43323.74318287037</c:v>
                </c:pt>
                <c:pt idx="234">
                  <c:v>43323.744571759256</c:v>
                </c:pt>
                <c:pt idx="235">
                  <c:v>43323.74596064815</c:v>
                </c:pt>
                <c:pt idx="236">
                  <c:v>43323.747349537036</c:v>
                </c:pt>
                <c:pt idx="237">
                  <c:v>43323.748738425929</c:v>
                </c:pt>
                <c:pt idx="238">
                  <c:v>43323.750127314815</c:v>
                </c:pt>
                <c:pt idx="239">
                  <c:v>43323.751527777778</c:v>
                </c:pt>
                <c:pt idx="240">
                  <c:v>43323.752916666665</c:v>
                </c:pt>
                <c:pt idx="241">
                  <c:v>43323.754305555558</c:v>
                </c:pt>
                <c:pt idx="242">
                  <c:v>43323.755694444444</c:v>
                </c:pt>
                <c:pt idx="243">
                  <c:v>43323.75708333333</c:v>
                </c:pt>
                <c:pt idx="244">
                  <c:v>43323.758472222224</c:v>
                </c:pt>
                <c:pt idx="245">
                  <c:v>43323.759872685187</c:v>
                </c:pt>
                <c:pt idx="246">
                  <c:v>43323.761261574073</c:v>
                </c:pt>
                <c:pt idx="247">
                  <c:v>43323.762650462966</c:v>
                </c:pt>
                <c:pt idx="248">
                  <c:v>43323.764050925929</c:v>
                </c:pt>
                <c:pt idx="249">
                  <c:v>43323.765428240738</c:v>
                </c:pt>
                <c:pt idx="250">
                  <c:v>43323.766828703701</c:v>
                </c:pt>
                <c:pt idx="251">
                  <c:v>43323.768217592595</c:v>
                </c:pt>
                <c:pt idx="252">
                  <c:v>43323.769606481481</c:v>
                </c:pt>
                <c:pt idx="253">
                  <c:v>43323.770995370367</c:v>
                </c:pt>
                <c:pt idx="254">
                  <c:v>43323.77238425926</c:v>
                </c:pt>
                <c:pt idx="255">
                  <c:v>43323.773773148147</c:v>
                </c:pt>
                <c:pt idx="256">
                  <c:v>43323.775173611109</c:v>
                </c:pt>
                <c:pt idx="257">
                  <c:v>43323.776562500003</c:v>
                </c:pt>
                <c:pt idx="258">
                  <c:v>43323.777951388889</c:v>
                </c:pt>
                <c:pt idx="259">
                  <c:v>43323.779340277775</c:v>
                </c:pt>
                <c:pt idx="260">
                  <c:v>43323.780729166669</c:v>
                </c:pt>
                <c:pt idx="261">
                  <c:v>43323.782118055555</c:v>
                </c:pt>
                <c:pt idx="262">
                  <c:v>43323.783518518518</c:v>
                </c:pt>
                <c:pt idx="263">
                  <c:v>43323.784907407404</c:v>
                </c:pt>
                <c:pt idx="264">
                  <c:v>43323.786296296297</c:v>
                </c:pt>
                <c:pt idx="265">
                  <c:v>43323.787685185183</c:v>
                </c:pt>
                <c:pt idx="266">
                  <c:v>43323.789074074077</c:v>
                </c:pt>
                <c:pt idx="267">
                  <c:v>43323.790462962963</c:v>
                </c:pt>
                <c:pt idx="268">
                  <c:v>43323.791863425926</c:v>
                </c:pt>
                <c:pt idx="269">
                  <c:v>43323.793252314812</c:v>
                </c:pt>
                <c:pt idx="270">
                  <c:v>43323.794641203705</c:v>
                </c:pt>
                <c:pt idx="271">
                  <c:v>43323.796030092592</c:v>
                </c:pt>
                <c:pt idx="272">
                  <c:v>43323.797418981485</c:v>
                </c:pt>
                <c:pt idx="273">
                  <c:v>43323.798807870371</c:v>
                </c:pt>
                <c:pt idx="274">
                  <c:v>43323.800208333334</c:v>
                </c:pt>
                <c:pt idx="275">
                  <c:v>43323.80159722222</c:v>
                </c:pt>
                <c:pt idx="276">
                  <c:v>43323.802986111114</c:v>
                </c:pt>
                <c:pt idx="277">
                  <c:v>43323.804375</c:v>
                </c:pt>
                <c:pt idx="278">
                  <c:v>43323.805763888886</c:v>
                </c:pt>
                <c:pt idx="279">
                  <c:v>43323.807152777779</c:v>
                </c:pt>
                <c:pt idx="280">
                  <c:v>43323.808553240742</c:v>
                </c:pt>
                <c:pt idx="281">
                  <c:v>43323.809942129628</c:v>
                </c:pt>
                <c:pt idx="282">
                  <c:v>43323.811331018522</c:v>
                </c:pt>
                <c:pt idx="283">
                  <c:v>43323.812731481485</c:v>
                </c:pt>
                <c:pt idx="284">
                  <c:v>43323.814120370371</c:v>
                </c:pt>
                <c:pt idx="285">
                  <c:v>43323.815509259257</c:v>
                </c:pt>
                <c:pt idx="286">
                  <c:v>43323.81690972222</c:v>
                </c:pt>
                <c:pt idx="287">
                  <c:v>43323.818298611113</c:v>
                </c:pt>
                <c:pt idx="288">
                  <c:v>43323.819687499999</c:v>
                </c:pt>
                <c:pt idx="289">
                  <c:v>43323.821087962962</c:v>
                </c:pt>
                <c:pt idx="290">
                  <c:v>43323.822465277779</c:v>
                </c:pt>
                <c:pt idx="291">
                  <c:v>43323.823865740742</c:v>
                </c:pt>
                <c:pt idx="292">
                  <c:v>43323.825254629628</c:v>
                </c:pt>
                <c:pt idx="293">
                  <c:v>43323.826643518521</c:v>
                </c:pt>
                <c:pt idx="294">
                  <c:v>43323.828032407408</c:v>
                </c:pt>
                <c:pt idx="295">
                  <c:v>43323.829421296294</c:v>
                </c:pt>
                <c:pt idx="296">
                  <c:v>43323.830821759257</c:v>
                </c:pt>
                <c:pt idx="297">
                  <c:v>43323.83221064815</c:v>
                </c:pt>
                <c:pt idx="298">
                  <c:v>43323.833599537036</c:v>
                </c:pt>
                <c:pt idx="299">
                  <c:v>43323.834988425922</c:v>
                </c:pt>
                <c:pt idx="300">
                  <c:v>43323.836377314816</c:v>
                </c:pt>
                <c:pt idx="301">
                  <c:v>43323.837766203702</c:v>
                </c:pt>
                <c:pt idx="302">
                  <c:v>43323.839166666665</c:v>
                </c:pt>
                <c:pt idx="303">
                  <c:v>43323.840555555558</c:v>
                </c:pt>
                <c:pt idx="304">
                  <c:v>43323.841944444444</c:v>
                </c:pt>
                <c:pt idx="305">
                  <c:v>43323.843333333331</c:v>
                </c:pt>
                <c:pt idx="306">
                  <c:v>43323.844722222224</c:v>
                </c:pt>
                <c:pt idx="307">
                  <c:v>43323.84611111111</c:v>
                </c:pt>
                <c:pt idx="308">
                  <c:v>43323.847511574073</c:v>
                </c:pt>
                <c:pt idx="309">
                  <c:v>43323.848900462966</c:v>
                </c:pt>
                <c:pt idx="310">
                  <c:v>43323.850289351853</c:v>
                </c:pt>
                <c:pt idx="311">
                  <c:v>43323.851678240739</c:v>
                </c:pt>
                <c:pt idx="312">
                  <c:v>43323.853067129632</c:v>
                </c:pt>
                <c:pt idx="313">
                  <c:v>43323.854456018518</c:v>
                </c:pt>
                <c:pt idx="314">
                  <c:v>43323.855856481481</c:v>
                </c:pt>
                <c:pt idx="315">
                  <c:v>43323.857245370367</c:v>
                </c:pt>
                <c:pt idx="316">
                  <c:v>43323.858634259261</c:v>
                </c:pt>
                <c:pt idx="317">
                  <c:v>43323.860023148147</c:v>
                </c:pt>
                <c:pt idx="318">
                  <c:v>43323.86141203704</c:v>
                </c:pt>
                <c:pt idx="319">
                  <c:v>43323.862800925926</c:v>
                </c:pt>
                <c:pt idx="320">
                  <c:v>43323.864201388889</c:v>
                </c:pt>
                <c:pt idx="321">
                  <c:v>43323.865590277775</c:v>
                </c:pt>
                <c:pt idx="322">
                  <c:v>43323.866979166669</c:v>
                </c:pt>
                <c:pt idx="323">
                  <c:v>43323.868368055555</c:v>
                </c:pt>
                <c:pt idx="324">
                  <c:v>43323.869756944441</c:v>
                </c:pt>
                <c:pt idx="325">
                  <c:v>43323.871145833335</c:v>
                </c:pt>
                <c:pt idx="326">
                  <c:v>43323.872546296298</c:v>
                </c:pt>
                <c:pt idx="327">
                  <c:v>43323.873935185184</c:v>
                </c:pt>
                <c:pt idx="328">
                  <c:v>43323.875324074077</c:v>
                </c:pt>
                <c:pt idx="329">
                  <c:v>43323.876712962963</c:v>
                </c:pt>
                <c:pt idx="330">
                  <c:v>43323.878101851849</c:v>
                </c:pt>
                <c:pt idx="331">
                  <c:v>43323.879502314812</c:v>
                </c:pt>
                <c:pt idx="332">
                  <c:v>43323.880891203706</c:v>
                </c:pt>
                <c:pt idx="333">
                  <c:v>43323.882280092592</c:v>
                </c:pt>
                <c:pt idx="334">
                  <c:v>43323.883668981478</c:v>
                </c:pt>
                <c:pt idx="335">
                  <c:v>43323.885057870371</c:v>
                </c:pt>
                <c:pt idx="336">
                  <c:v>43323.886446759258</c:v>
                </c:pt>
                <c:pt idx="337">
                  <c:v>43323.88784722222</c:v>
                </c:pt>
                <c:pt idx="338">
                  <c:v>43323.889236111114</c:v>
                </c:pt>
                <c:pt idx="339">
                  <c:v>43323.890625</c:v>
                </c:pt>
                <c:pt idx="340">
                  <c:v>43323.892013888886</c:v>
                </c:pt>
                <c:pt idx="341">
                  <c:v>43323.89340277778</c:v>
                </c:pt>
                <c:pt idx="342">
                  <c:v>43323.894791666666</c:v>
                </c:pt>
                <c:pt idx="343">
                  <c:v>43323.896192129629</c:v>
                </c:pt>
                <c:pt idx="344">
                  <c:v>43323.897581018522</c:v>
                </c:pt>
                <c:pt idx="345">
                  <c:v>43323.898969907408</c:v>
                </c:pt>
                <c:pt idx="346">
                  <c:v>43323.900358796294</c:v>
                </c:pt>
                <c:pt idx="347">
                  <c:v>43323.901747685188</c:v>
                </c:pt>
                <c:pt idx="348">
                  <c:v>43323.903136574074</c:v>
                </c:pt>
                <c:pt idx="349">
                  <c:v>43323.904537037037</c:v>
                </c:pt>
                <c:pt idx="350">
                  <c:v>43323.905925925923</c:v>
                </c:pt>
                <c:pt idx="351">
                  <c:v>43323.907314814816</c:v>
                </c:pt>
                <c:pt idx="352">
                  <c:v>43323.908703703702</c:v>
                </c:pt>
                <c:pt idx="353">
                  <c:v>43323.910092592596</c:v>
                </c:pt>
                <c:pt idx="354">
                  <c:v>43323.911481481482</c:v>
                </c:pt>
                <c:pt idx="355">
                  <c:v>43323.912881944445</c:v>
                </c:pt>
                <c:pt idx="356">
                  <c:v>43323.914270833331</c:v>
                </c:pt>
                <c:pt idx="357">
                  <c:v>43323.915659722225</c:v>
                </c:pt>
                <c:pt idx="358">
                  <c:v>43323.917048611111</c:v>
                </c:pt>
                <c:pt idx="359">
                  <c:v>43323.918437499997</c:v>
                </c:pt>
                <c:pt idx="360">
                  <c:v>43323.91982638889</c:v>
                </c:pt>
                <c:pt idx="361">
                  <c:v>43323.921215277776</c:v>
                </c:pt>
                <c:pt idx="362">
                  <c:v>43323.922615740739</c:v>
                </c:pt>
                <c:pt idx="363">
                  <c:v>43323.924004629633</c:v>
                </c:pt>
                <c:pt idx="364">
                  <c:v>43323.925393518519</c:v>
                </c:pt>
                <c:pt idx="365">
                  <c:v>43323.926782407405</c:v>
                </c:pt>
                <c:pt idx="366">
                  <c:v>43323.928171296298</c:v>
                </c:pt>
                <c:pt idx="367">
                  <c:v>43323.929560185185</c:v>
                </c:pt>
                <c:pt idx="368">
                  <c:v>43323.930960648147</c:v>
                </c:pt>
                <c:pt idx="369">
                  <c:v>43323.932349537034</c:v>
                </c:pt>
                <c:pt idx="370">
                  <c:v>43323.933738425927</c:v>
                </c:pt>
                <c:pt idx="371">
                  <c:v>43323.935127314813</c:v>
                </c:pt>
                <c:pt idx="372">
                  <c:v>43323.936516203707</c:v>
                </c:pt>
                <c:pt idx="373">
                  <c:v>43323.937916666669</c:v>
                </c:pt>
                <c:pt idx="374">
                  <c:v>43323.939305555556</c:v>
                </c:pt>
                <c:pt idx="375">
                  <c:v>43323.940694444442</c:v>
                </c:pt>
                <c:pt idx="376">
                  <c:v>43323.942083333335</c:v>
                </c:pt>
                <c:pt idx="377">
                  <c:v>43323.943472222221</c:v>
                </c:pt>
                <c:pt idx="378">
                  <c:v>43323.944861111115</c:v>
                </c:pt>
                <c:pt idx="379">
                  <c:v>43323.946261574078</c:v>
                </c:pt>
                <c:pt idx="380">
                  <c:v>43323.947650462964</c:v>
                </c:pt>
                <c:pt idx="381">
                  <c:v>43323.94903935185</c:v>
                </c:pt>
                <c:pt idx="382">
                  <c:v>43323.950428240743</c:v>
                </c:pt>
                <c:pt idx="383">
                  <c:v>43323.951817129629</c:v>
                </c:pt>
                <c:pt idx="384">
                  <c:v>43323.953217592592</c:v>
                </c:pt>
                <c:pt idx="385">
                  <c:v>43323.954606481479</c:v>
                </c:pt>
                <c:pt idx="386">
                  <c:v>43323.955995370372</c:v>
                </c:pt>
                <c:pt idx="387">
                  <c:v>43323.957384259258</c:v>
                </c:pt>
                <c:pt idx="388">
                  <c:v>43323.958773148152</c:v>
                </c:pt>
                <c:pt idx="389">
                  <c:v>43323.960162037038</c:v>
                </c:pt>
                <c:pt idx="390">
                  <c:v>43323.961550925924</c:v>
                </c:pt>
                <c:pt idx="391">
                  <c:v>43323.962951388887</c:v>
                </c:pt>
                <c:pt idx="392">
                  <c:v>43323.96434027778</c:v>
                </c:pt>
                <c:pt idx="393">
                  <c:v>43323.965729166666</c:v>
                </c:pt>
                <c:pt idx="394">
                  <c:v>43323.967118055552</c:v>
                </c:pt>
                <c:pt idx="395">
                  <c:v>43323.968506944446</c:v>
                </c:pt>
                <c:pt idx="396">
                  <c:v>43323.969895833332</c:v>
                </c:pt>
                <c:pt idx="397">
                  <c:v>43323.971296296295</c:v>
                </c:pt>
                <c:pt idx="398">
                  <c:v>43323.972685185188</c:v>
                </c:pt>
                <c:pt idx="399">
                  <c:v>43323.974074074074</c:v>
                </c:pt>
                <c:pt idx="400">
                  <c:v>43323.975462962961</c:v>
                </c:pt>
                <c:pt idx="401">
                  <c:v>43323.976851851854</c:v>
                </c:pt>
                <c:pt idx="402">
                  <c:v>43323.978252314817</c:v>
                </c:pt>
                <c:pt idx="403">
                  <c:v>43323.979641203703</c:v>
                </c:pt>
                <c:pt idx="404">
                  <c:v>43323.981030092589</c:v>
                </c:pt>
                <c:pt idx="405">
                  <c:v>43323.982418981483</c:v>
                </c:pt>
                <c:pt idx="406">
                  <c:v>43323.983807870369</c:v>
                </c:pt>
                <c:pt idx="407">
                  <c:v>43323.985208333332</c:v>
                </c:pt>
                <c:pt idx="408">
                  <c:v>43323.986597222225</c:v>
                </c:pt>
                <c:pt idx="409">
                  <c:v>43323.987986111111</c:v>
                </c:pt>
                <c:pt idx="410">
                  <c:v>43323.989374999997</c:v>
                </c:pt>
                <c:pt idx="411">
                  <c:v>43323.990763888891</c:v>
                </c:pt>
                <c:pt idx="412">
                  <c:v>43323.992152777777</c:v>
                </c:pt>
                <c:pt idx="413">
                  <c:v>43323.993541666663</c:v>
                </c:pt>
                <c:pt idx="414">
                  <c:v>43323.994942129626</c:v>
                </c:pt>
                <c:pt idx="415">
                  <c:v>43323.996331018519</c:v>
                </c:pt>
                <c:pt idx="416">
                  <c:v>43323.997719907406</c:v>
                </c:pt>
                <c:pt idx="417">
                  <c:v>43323.999108796299</c:v>
                </c:pt>
                <c:pt idx="418">
                  <c:v>43324.000497685185</c:v>
                </c:pt>
                <c:pt idx="419">
                  <c:v>43324.001886574071</c:v>
                </c:pt>
                <c:pt idx="420">
                  <c:v>43324.003275462965</c:v>
                </c:pt>
                <c:pt idx="421">
                  <c:v>43324.004675925928</c:v>
                </c:pt>
                <c:pt idx="422">
                  <c:v>43324.006064814814</c:v>
                </c:pt>
                <c:pt idx="423">
                  <c:v>43324.007453703707</c:v>
                </c:pt>
                <c:pt idx="424">
                  <c:v>43324.008842592593</c:v>
                </c:pt>
                <c:pt idx="425">
                  <c:v>43324.010231481479</c:v>
                </c:pt>
                <c:pt idx="426">
                  <c:v>43324.011620370373</c:v>
                </c:pt>
                <c:pt idx="427">
                  <c:v>43324.013020833336</c:v>
                </c:pt>
                <c:pt idx="428">
                  <c:v>43324.014409722222</c:v>
                </c:pt>
                <c:pt idx="429">
                  <c:v>43324.015798611108</c:v>
                </c:pt>
                <c:pt idx="430">
                  <c:v>43324.017187500001</c:v>
                </c:pt>
                <c:pt idx="431">
                  <c:v>43324.018576388888</c:v>
                </c:pt>
                <c:pt idx="432">
                  <c:v>43324.019976851851</c:v>
                </c:pt>
                <c:pt idx="433">
                  <c:v>43324.021365740744</c:v>
                </c:pt>
                <c:pt idx="434">
                  <c:v>43324.02275462963</c:v>
                </c:pt>
                <c:pt idx="435">
                  <c:v>43324.024143518516</c:v>
                </c:pt>
                <c:pt idx="436">
                  <c:v>43324.02553240741</c:v>
                </c:pt>
                <c:pt idx="437">
                  <c:v>43324.026921296296</c:v>
                </c:pt>
                <c:pt idx="438">
                  <c:v>43324.028310185182</c:v>
                </c:pt>
                <c:pt idx="439">
                  <c:v>43324.029710648145</c:v>
                </c:pt>
                <c:pt idx="440">
                  <c:v>43324.031099537038</c:v>
                </c:pt>
                <c:pt idx="441">
                  <c:v>43324.032488425924</c:v>
                </c:pt>
                <c:pt idx="442">
                  <c:v>43324.033877314818</c:v>
                </c:pt>
                <c:pt idx="443">
                  <c:v>43324.035266203704</c:v>
                </c:pt>
                <c:pt idx="444">
                  <c:v>43324.03665509259</c:v>
                </c:pt>
                <c:pt idx="445">
                  <c:v>43324.038055555553</c:v>
                </c:pt>
                <c:pt idx="446">
                  <c:v>43324.039444444446</c:v>
                </c:pt>
                <c:pt idx="447">
                  <c:v>43324.040833333333</c:v>
                </c:pt>
                <c:pt idx="448">
                  <c:v>43324.042222222219</c:v>
                </c:pt>
                <c:pt idx="449">
                  <c:v>43324.043611111112</c:v>
                </c:pt>
                <c:pt idx="450">
                  <c:v>43324.044999999998</c:v>
                </c:pt>
                <c:pt idx="451">
                  <c:v>43324.046400462961</c:v>
                </c:pt>
                <c:pt idx="452">
                  <c:v>43324.047789351855</c:v>
                </c:pt>
                <c:pt idx="453">
                  <c:v>43324.049178240741</c:v>
                </c:pt>
                <c:pt idx="454">
                  <c:v>43324.050567129627</c:v>
                </c:pt>
                <c:pt idx="455">
                  <c:v>43324.05195601852</c:v>
                </c:pt>
                <c:pt idx="456">
                  <c:v>43324.053344907406</c:v>
                </c:pt>
                <c:pt idx="457">
                  <c:v>43324.0547337963</c:v>
                </c:pt>
                <c:pt idx="458">
                  <c:v>43324.056134259263</c:v>
                </c:pt>
                <c:pt idx="459">
                  <c:v>43324.057523148149</c:v>
                </c:pt>
                <c:pt idx="460">
                  <c:v>43324.058912037035</c:v>
                </c:pt>
                <c:pt idx="461">
                  <c:v>43324.060300925928</c:v>
                </c:pt>
                <c:pt idx="462">
                  <c:v>43324.061689814815</c:v>
                </c:pt>
                <c:pt idx="463">
                  <c:v>43324.063090277778</c:v>
                </c:pt>
                <c:pt idx="464">
                  <c:v>43324.064479166664</c:v>
                </c:pt>
                <c:pt idx="465">
                  <c:v>43324.065868055557</c:v>
                </c:pt>
                <c:pt idx="466">
                  <c:v>43324.067256944443</c:v>
                </c:pt>
                <c:pt idx="467">
                  <c:v>43324.068645833337</c:v>
                </c:pt>
                <c:pt idx="468">
                  <c:v>43324.070034722223</c:v>
                </c:pt>
                <c:pt idx="469">
                  <c:v>43324.071435185186</c:v>
                </c:pt>
                <c:pt idx="470">
                  <c:v>43324.072824074072</c:v>
                </c:pt>
                <c:pt idx="471">
                  <c:v>43324.074212962965</c:v>
                </c:pt>
                <c:pt idx="472">
                  <c:v>43324.075601851851</c:v>
                </c:pt>
                <c:pt idx="473">
                  <c:v>43324.076990740738</c:v>
                </c:pt>
                <c:pt idx="474">
                  <c:v>43324.078379629631</c:v>
                </c:pt>
                <c:pt idx="475">
                  <c:v>43324.079780092594</c:v>
                </c:pt>
                <c:pt idx="476">
                  <c:v>43324.08116898148</c:v>
                </c:pt>
                <c:pt idx="477">
                  <c:v>43324.082557870373</c:v>
                </c:pt>
                <c:pt idx="478">
                  <c:v>43324.08394675926</c:v>
                </c:pt>
                <c:pt idx="479">
                  <c:v>43324.085335648146</c:v>
                </c:pt>
                <c:pt idx="480">
                  <c:v>43324.086724537039</c:v>
                </c:pt>
                <c:pt idx="481">
                  <c:v>43324.088113425925</c:v>
                </c:pt>
                <c:pt idx="482">
                  <c:v>43324.089513888888</c:v>
                </c:pt>
                <c:pt idx="483">
                  <c:v>43324.090902777774</c:v>
                </c:pt>
                <c:pt idx="484">
                  <c:v>43324.092291666668</c:v>
                </c:pt>
                <c:pt idx="485">
                  <c:v>43324.093680555554</c:v>
                </c:pt>
                <c:pt idx="486">
                  <c:v>43324.095069444447</c:v>
                </c:pt>
                <c:pt idx="487">
                  <c:v>43324.096458333333</c:v>
                </c:pt>
                <c:pt idx="488">
                  <c:v>43324.097858796296</c:v>
                </c:pt>
                <c:pt idx="489">
                  <c:v>43324.099247685182</c:v>
                </c:pt>
                <c:pt idx="490">
                  <c:v>43324.100636574076</c:v>
                </c:pt>
                <c:pt idx="491">
                  <c:v>43324.102025462962</c:v>
                </c:pt>
                <c:pt idx="492">
                  <c:v>43324.103414351855</c:v>
                </c:pt>
                <c:pt idx="493">
                  <c:v>43324.104803240742</c:v>
                </c:pt>
                <c:pt idx="494">
                  <c:v>43324.106203703705</c:v>
                </c:pt>
                <c:pt idx="495">
                  <c:v>43324.107592592591</c:v>
                </c:pt>
                <c:pt idx="496">
                  <c:v>43324.108981481484</c:v>
                </c:pt>
                <c:pt idx="497">
                  <c:v>43324.11037037037</c:v>
                </c:pt>
                <c:pt idx="498">
                  <c:v>43324.111759259256</c:v>
                </c:pt>
                <c:pt idx="499">
                  <c:v>43324.11314814815</c:v>
                </c:pt>
                <c:pt idx="500">
                  <c:v>43324.114548611113</c:v>
                </c:pt>
                <c:pt idx="501">
                  <c:v>43324.115937499999</c:v>
                </c:pt>
                <c:pt idx="502">
                  <c:v>43324.117326388892</c:v>
                </c:pt>
                <c:pt idx="503">
                  <c:v>43324.118715277778</c:v>
                </c:pt>
                <c:pt idx="504">
                  <c:v>43324.120104166665</c:v>
                </c:pt>
                <c:pt idx="505">
                  <c:v>43324.121493055558</c:v>
                </c:pt>
                <c:pt idx="506">
                  <c:v>43324.122893518521</c:v>
                </c:pt>
                <c:pt idx="507">
                  <c:v>43324.124282407407</c:v>
                </c:pt>
                <c:pt idx="508">
                  <c:v>43324.125671296293</c:v>
                </c:pt>
                <c:pt idx="509">
                  <c:v>43324.127060185187</c:v>
                </c:pt>
                <c:pt idx="510">
                  <c:v>43324.128449074073</c:v>
                </c:pt>
                <c:pt idx="511">
                  <c:v>43324.129837962966</c:v>
                </c:pt>
                <c:pt idx="512">
                  <c:v>43324.131238425929</c:v>
                </c:pt>
                <c:pt idx="513">
                  <c:v>43324.132627314815</c:v>
                </c:pt>
                <c:pt idx="514">
                  <c:v>43324.134016203701</c:v>
                </c:pt>
                <c:pt idx="515">
                  <c:v>43324.135405092595</c:v>
                </c:pt>
                <c:pt idx="516">
                  <c:v>43324.136793981481</c:v>
                </c:pt>
                <c:pt idx="517">
                  <c:v>43324.138182870367</c:v>
                </c:pt>
                <c:pt idx="518">
                  <c:v>43324.13958333333</c:v>
                </c:pt>
                <c:pt idx="519">
                  <c:v>43324.140972222223</c:v>
                </c:pt>
                <c:pt idx="520">
                  <c:v>43324.142361111109</c:v>
                </c:pt>
                <c:pt idx="521">
                  <c:v>43324.143750000003</c:v>
                </c:pt>
                <c:pt idx="522">
                  <c:v>43324.145138888889</c:v>
                </c:pt>
                <c:pt idx="523">
                  <c:v>43324.146539351852</c:v>
                </c:pt>
                <c:pt idx="524">
                  <c:v>43324.147928240738</c:v>
                </c:pt>
                <c:pt idx="525">
                  <c:v>43324.149317129632</c:v>
                </c:pt>
                <c:pt idx="526">
                  <c:v>43324.150706018518</c:v>
                </c:pt>
                <c:pt idx="527">
                  <c:v>43324.152094907404</c:v>
                </c:pt>
                <c:pt idx="528">
                  <c:v>43324.153495370374</c:v>
                </c:pt>
                <c:pt idx="529">
                  <c:v>43324.15488425926</c:v>
                </c:pt>
                <c:pt idx="530">
                  <c:v>43324.156273148146</c:v>
                </c:pt>
                <c:pt idx="531">
                  <c:v>43324.15766203704</c:v>
                </c:pt>
                <c:pt idx="532">
                  <c:v>43324.159050925926</c:v>
                </c:pt>
                <c:pt idx="533">
                  <c:v>43324.160439814812</c:v>
                </c:pt>
                <c:pt idx="534">
                  <c:v>43324.161828703705</c:v>
                </c:pt>
                <c:pt idx="535">
                  <c:v>43324.163229166668</c:v>
                </c:pt>
                <c:pt idx="536">
                  <c:v>43324.164618055554</c:v>
                </c:pt>
                <c:pt idx="537">
                  <c:v>43324.166006944448</c:v>
                </c:pt>
                <c:pt idx="538">
                  <c:v>43324.167395833334</c:v>
                </c:pt>
                <c:pt idx="539">
                  <c:v>43324.16878472222</c:v>
                </c:pt>
                <c:pt idx="540">
                  <c:v>43324.170173611114</c:v>
                </c:pt>
                <c:pt idx="541">
                  <c:v>43324.1715625</c:v>
                </c:pt>
                <c:pt idx="542">
                  <c:v>43324.172962962963</c:v>
                </c:pt>
                <c:pt idx="543">
                  <c:v>43324.174351851849</c:v>
                </c:pt>
                <c:pt idx="544">
                  <c:v>43324.175740740742</c:v>
                </c:pt>
                <c:pt idx="545">
                  <c:v>43324.177129629628</c:v>
                </c:pt>
                <c:pt idx="546">
                  <c:v>43324.178518518522</c:v>
                </c:pt>
                <c:pt idx="547">
                  <c:v>43324.179907407408</c:v>
                </c:pt>
                <c:pt idx="548">
                  <c:v>43324.181307870371</c:v>
                </c:pt>
                <c:pt idx="549">
                  <c:v>43324.182696759257</c:v>
                </c:pt>
                <c:pt idx="550">
                  <c:v>43324.18408564815</c:v>
                </c:pt>
                <c:pt idx="551">
                  <c:v>43324.185474537036</c:v>
                </c:pt>
                <c:pt idx="552">
                  <c:v>43324.186863425923</c:v>
                </c:pt>
                <c:pt idx="553">
                  <c:v>43324.188252314816</c:v>
                </c:pt>
                <c:pt idx="554">
                  <c:v>43324.189652777779</c:v>
                </c:pt>
                <c:pt idx="555">
                  <c:v>43324.191041666665</c:v>
                </c:pt>
                <c:pt idx="556">
                  <c:v>43324.192430555559</c:v>
                </c:pt>
                <c:pt idx="557">
                  <c:v>43324.193819444445</c:v>
                </c:pt>
                <c:pt idx="558">
                  <c:v>43324.195208333331</c:v>
                </c:pt>
                <c:pt idx="559">
                  <c:v>43324.196597222224</c:v>
                </c:pt>
                <c:pt idx="560">
                  <c:v>43324.197997685187</c:v>
                </c:pt>
                <c:pt idx="561">
                  <c:v>43324.199386574073</c:v>
                </c:pt>
                <c:pt idx="562">
                  <c:v>43324.200775462959</c:v>
                </c:pt>
                <c:pt idx="563">
                  <c:v>43324.202164351853</c:v>
                </c:pt>
                <c:pt idx="564">
                  <c:v>43324.203553240739</c:v>
                </c:pt>
                <c:pt idx="565">
                  <c:v>43324.204942129632</c:v>
                </c:pt>
                <c:pt idx="566">
                  <c:v>43324.206342592595</c:v>
                </c:pt>
                <c:pt idx="567">
                  <c:v>43324.207731481481</c:v>
                </c:pt>
                <c:pt idx="568">
                  <c:v>43324.209120370368</c:v>
                </c:pt>
                <c:pt idx="569">
                  <c:v>43324.210520833331</c:v>
                </c:pt>
                <c:pt idx="570">
                  <c:v>43324.211898148147</c:v>
                </c:pt>
                <c:pt idx="571">
                  <c:v>43324.21329861111</c:v>
                </c:pt>
                <c:pt idx="572">
                  <c:v>43324.214687500003</c:v>
                </c:pt>
                <c:pt idx="573">
                  <c:v>43324.21607638889</c:v>
                </c:pt>
                <c:pt idx="574">
                  <c:v>43324.217465277776</c:v>
                </c:pt>
                <c:pt idx="575">
                  <c:v>43324.218854166669</c:v>
                </c:pt>
                <c:pt idx="576">
                  <c:v>43324.220243055555</c:v>
                </c:pt>
                <c:pt idx="577">
                  <c:v>43324.221643518518</c:v>
                </c:pt>
                <c:pt idx="578">
                  <c:v>43324.223032407404</c:v>
                </c:pt>
                <c:pt idx="579">
                  <c:v>43324.224421296298</c:v>
                </c:pt>
                <c:pt idx="580">
                  <c:v>43324.225810185184</c:v>
                </c:pt>
                <c:pt idx="581">
                  <c:v>43324.227199074077</c:v>
                </c:pt>
                <c:pt idx="582">
                  <c:v>43324.228587962964</c:v>
                </c:pt>
                <c:pt idx="583">
                  <c:v>43324.22997685185</c:v>
                </c:pt>
                <c:pt idx="584">
                  <c:v>43324.231377314813</c:v>
                </c:pt>
                <c:pt idx="585">
                  <c:v>43324.232766203706</c:v>
                </c:pt>
                <c:pt idx="586">
                  <c:v>43324.234155092592</c:v>
                </c:pt>
                <c:pt idx="587">
                  <c:v>43324.235543981478</c:v>
                </c:pt>
                <c:pt idx="588">
                  <c:v>43324.236932870372</c:v>
                </c:pt>
                <c:pt idx="589">
                  <c:v>43324.238321759258</c:v>
                </c:pt>
                <c:pt idx="590">
                  <c:v>43324.239722222221</c:v>
                </c:pt>
                <c:pt idx="591">
                  <c:v>43324.241111111114</c:v>
                </c:pt>
                <c:pt idx="592">
                  <c:v>43324.2425</c:v>
                </c:pt>
                <c:pt idx="593">
                  <c:v>43324.243888888886</c:v>
                </c:pt>
                <c:pt idx="594">
                  <c:v>43324.24527777778</c:v>
                </c:pt>
                <c:pt idx="595">
                  <c:v>43324.246666666666</c:v>
                </c:pt>
                <c:pt idx="596">
                  <c:v>43324.248067129629</c:v>
                </c:pt>
                <c:pt idx="597">
                  <c:v>43324.249456018515</c:v>
                </c:pt>
                <c:pt idx="598">
                  <c:v>43324.250844907408</c:v>
                </c:pt>
                <c:pt idx="599">
                  <c:v>43324.252233796295</c:v>
                </c:pt>
                <c:pt idx="600">
                  <c:v>43324.253622685188</c:v>
                </c:pt>
                <c:pt idx="601">
                  <c:v>43324.255011574074</c:v>
                </c:pt>
                <c:pt idx="602">
                  <c:v>43324.256412037037</c:v>
                </c:pt>
                <c:pt idx="603">
                  <c:v>43324.257800925923</c:v>
                </c:pt>
                <c:pt idx="604">
                  <c:v>43324.259189814817</c:v>
                </c:pt>
                <c:pt idx="605">
                  <c:v>43324.260578703703</c:v>
                </c:pt>
                <c:pt idx="606">
                  <c:v>43324.261967592596</c:v>
                </c:pt>
                <c:pt idx="607">
                  <c:v>43324.263368055559</c:v>
                </c:pt>
                <c:pt idx="608">
                  <c:v>43324.264756944445</c:v>
                </c:pt>
                <c:pt idx="609">
                  <c:v>43324.266145833331</c:v>
                </c:pt>
                <c:pt idx="610">
                  <c:v>43324.267534722225</c:v>
                </c:pt>
                <c:pt idx="611">
                  <c:v>43324.268923611111</c:v>
                </c:pt>
                <c:pt idx="612">
                  <c:v>43324.270312499997</c:v>
                </c:pt>
                <c:pt idx="613">
                  <c:v>43324.27171296296</c:v>
                </c:pt>
                <c:pt idx="614">
                  <c:v>43324.273101851853</c:v>
                </c:pt>
                <c:pt idx="615">
                  <c:v>43324.27449074074</c:v>
                </c:pt>
                <c:pt idx="616">
                  <c:v>43324.275879629633</c:v>
                </c:pt>
                <c:pt idx="617">
                  <c:v>43324.277268518519</c:v>
                </c:pt>
                <c:pt idx="618">
                  <c:v>43324.278657407405</c:v>
                </c:pt>
                <c:pt idx="619">
                  <c:v>43324.280057870368</c:v>
                </c:pt>
                <c:pt idx="620">
                  <c:v>43324.281446759262</c:v>
                </c:pt>
                <c:pt idx="621">
                  <c:v>43324.282835648148</c:v>
                </c:pt>
                <c:pt idx="622">
                  <c:v>43324.284224537034</c:v>
                </c:pt>
                <c:pt idx="623">
                  <c:v>43324.285613425927</c:v>
                </c:pt>
                <c:pt idx="624">
                  <c:v>43324.287002314813</c:v>
                </c:pt>
                <c:pt idx="625">
                  <c:v>43324.288402777776</c:v>
                </c:pt>
                <c:pt idx="626">
                  <c:v>43324.28979166667</c:v>
                </c:pt>
                <c:pt idx="627">
                  <c:v>43324.291180555556</c:v>
                </c:pt>
                <c:pt idx="628">
                  <c:v>43324.292569444442</c:v>
                </c:pt>
                <c:pt idx="629">
                  <c:v>43324.293958333335</c:v>
                </c:pt>
                <c:pt idx="630">
                  <c:v>43324.295347222222</c:v>
                </c:pt>
                <c:pt idx="631">
                  <c:v>43324.296747685185</c:v>
                </c:pt>
                <c:pt idx="632">
                  <c:v>43324.298136574071</c:v>
                </c:pt>
                <c:pt idx="633">
                  <c:v>43324.299525462964</c:v>
                </c:pt>
                <c:pt idx="634">
                  <c:v>43324.30091435185</c:v>
                </c:pt>
                <c:pt idx="635">
                  <c:v>43324.302303240744</c:v>
                </c:pt>
                <c:pt idx="636">
                  <c:v>43324.30369212963</c:v>
                </c:pt>
                <c:pt idx="637">
                  <c:v>43324.305092592593</c:v>
                </c:pt>
                <c:pt idx="638">
                  <c:v>43324.306481481479</c:v>
                </c:pt>
                <c:pt idx="639">
                  <c:v>43324.307870370372</c:v>
                </c:pt>
                <c:pt idx="640">
                  <c:v>43324.309259259258</c:v>
                </c:pt>
                <c:pt idx="641">
                  <c:v>43324.310648148145</c:v>
                </c:pt>
                <c:pt idx="642">
                  <c:v>43324.312037037038</c:v>
                </c:pt>
                <c:pt idx="643">
                  <c:v>43324.313437500001</c:v>
                </c:pt>
                <c:pt idx="644">
                  <c:v>43324.314826388887</c:v>
                </c:pt>
                <c:pt idx="645">
                  <c:v>43324.31621527778</c:v>
                </c:pt>
                <c:pt idx="646">
                  <c:v>43324.317604166667</c:v>
                </c:pt>
                <c:pt idx="647">
                  <c:v>43324.318993055553</c:v>
                </c:pt>
                <c:pt idx="648">
                  <c:v>43324.320381944446</c:v>
                </c:pt>
                <c:pt idx="649">
                  <c:v>43324.321782407409</c:v>
                </c:pt>
                <c:pt idx="650">
                  <c:v>43324.323171296295</c:v>
                </c:pt>
                <c:pt idx="651">
                  <c:v>43324.324560185189</c:v>
                </c:pt>
                <c:pt idx="652">
                  <c:v>43324.325949074075</c:v>
                </c:pt>
                <c:pt idx="653">
                  <c:v>43324.327337962961</c:v>
                </c:pt>
                <c:pt idx="654">
                  <c:v>43324.328726851854</c:v>
                </c:pt>
                <c:pt idx="655">
                  <c:v>43324.330127314817</c:v>
                </c:pt>
                <c:pt idx="656">
                  <c:v>43324.331516203703</c:v>
                </c:pt>
                <c:pt idx="657">
                  <c:v>43324.332905092589</c:v>
                </c:pt>
                <c:pt idx="658">
                  <c:v>43324.334293981483</c:v>
                </c:pt>
                <c:pt idx="659">
                  <c:v>43324.335682870369</c:v>
                </c:pt>
                <c:pt idx="660">
                  <c:v>43324.337071759262</c:v>
                </c:pt>
                <c:pt idx="661">
                  <c:v>43324.338472222225</c:v>
                </c:pt>
                <c:pt idx="662">
                  <c:v>43324.339861111112</c:v>
                </c:pt>
                <c:pt idx="663">
                  <c:v>43324.341249999998</c:v>
                </c:pt>
                <c:pt idx="664">
                  <c:v>43324.342638888891</c:v>
                </c:pt>
                <c:pt idx="665">
                  <c:v>43324.344027777777</c:v>
                </c:pt>
                <c:pt idx="666">
                  <c:v>43324.345416666663</c:v>
                </c:pt>
                <c:pt idx="667">
                  <c:v>43324.346817129626</c:v>
                </c:pt>
                <c:pt idx="668">
                  <c:v>43324.34820601852</c:v>
                </c:pt>
                <c:pt idx="669">
                  <c:v>43324.349594907406</c:v>
                </c:pt>
                <c:pt idx="670">
                  <c:v>43324.350983796299</c:v>
                </c:pt>
                <c:pt idx="671">
                  <c:v>43324.352372685185</c:v>
                </c:pt>
                <c:pt idx="672">
                  <c:v>43324.353761574072</c:v>
                </c:pt>
                <c:pt idx="673">
                  <c:v>43324.355162037034</c:v>
                </c:pt>
                <c:pt idx="674">
                  <c:v>43324.356550925928</c:v>
                </c:pt>
                <c:pt idx="675">
                  <c:v>43324.357939814814</c:v>
                </c:pt>
                <c:pt idx="676">
                  <c:v>43324.3593287037</c:v>
                </c:pt>
                <c:pt idx="677">
                  <c:v>43324.360717592594</c:v>
                </c:pt>
                <c:pt idx="678">
                  <c:v>43324.36210648148</c:v>
                </c:pt>
                <c:pt idx="679">
                  <c:v>43324.363506944443</c:v>
                </c:pt>
                <c:pt idx="680">
                  <c:v>43324.364895833336</c:v>
                </c:pt>
                <c:pt idx="681">
                  <c:v>43324.366284722222</c:v>
                </c:pt>
                <c:pt idx="682">
                  <c:v>43324.367673611108</c:v>
                </c:pt>
                <c:pt idx="683">
                  <c:v>43324.369062500002</c:v>
                </c:pt>
                <c:pt idx="684">
                  <c:v>43324.370451388888</c:v>
                </c:pt>
                <c:pt idx="685">
                  <c:v>43324.371851851851</c:v>
                </c:pt>
                <c:pt idx="686">
                  <c:v>43324.373240740744</c:v>
                </c:pt>
                <c:pt idx="687">
                  <c:v>43324.37462962963</c:v>
                </c:pt>
                <c:pt idx="688">
                  <c:v>43324.376018518517</c:v>
                </c:pt>
                <c:pt idx="689">
                  <c:v>43324.37740740741</c:v>
                </c:pt>
                <c:pt idx="690">
                  <c:v>43324.378796296296</c:v>
                </c:pt>
                <c:pt idx="691">
                  <c:v>43324.380196759259</c:v>
                </c:pt>
                <c:pt idx="692">
                  <c:v>43324.381585648145</c:v>
                </c:pt>
                <c:pt idx="693">
                  <c:v>43324.382974537039</c:v>
                </c:pt>
                <c:pt idx="694">
                  <c:v>43324.384363425925</c:v>
                </c:pt>
                <c:pt idx="695">
                  <c:v>43324.385752314818</c:v>
                </c:pt>
                <c:pt idx="696">
                  <c:v>43324.387141203704</c:v>
                </c:pt>
                <c:pt idx="697">
                  <c:v>43324.388541666667</c:v>
                </c:pt>
                <c:pt idx="698">
                  <c:v>43324.389930555553</c:v>
                </c:pt>
                <c:pt idx="699">
                  <c:v>43324.391319444447</c:v>
                </c:pt>
                <c:pt idx="700">
                  <c:v>43324.392708333333</c:v>
                </c:pt>
                <c:pt idx="701">
                  <c:v>43324.394097222219</c:v>
                </c:pt>
                <c:pt idx="702">
                  <c:v>43324.395486111112</c:v>
                </c:pt>
                <c:pt idx="703">
                  <c:v>43324.396886574075</c:v>
                </c:pt>
                <c:pt idx="704">
                  <c:v>43324.398275462961</c:v>
                </c:pt>
                <c:pt idx="705">
                  <c:v>43324.399664351855</c:v>
                </c:pt>
                <c:pt idx="706">
                  <c:v>43324.401053240741</c:v>
                </c:pt>
                <c:pt idx="707">
                  <c:v>43324.402442129627</c:v>
                </c:pt>
                <c:pt idx="708">
                  <c:v>43324.403831018521</c:v>
                </c:pt>
                <c:pt idx="709">
                  <c:v>43324.405231481483</c:v>
                </c:pt>
                <c:pt idx="710">
                  <c:v>43324.40662037037</c:v>
                </c:pt>
                <c:pt idx="711">
                  <c:v>43324.408009259256</c:v>
                </c:pt>
                <c:pt idx="712">
                  <c:v>43324.409398148149</c:v>
                </c:pt>
                <c:pt idx="713">
                  <c:v>43324.410787037035</c:v>
                </c:pt>
                <c:pt idx="714">
                  <c:v>43324.412187499998</c:v>
                </c:pt>
                <c:pt idx="715">
                  <c:v>43324.413576388892</c:v>
                </c:pt>
                <c:pt idx="716">
                  <c:v>43324.414965277778</c:v>
                </c:pt>
                <c:pt idx="717">
                  <c:v>43324.416354166664</c:v>
                </c:pt>
                <c:pt idx="718">
                  <c:v>43324.417743055557</c:v>
                </c:pt>
                <c:pt idx="719">
                  <c:v>43324.419131944444</c:v>
                </c:pt>
                <c:pt idx="720">
                  <c:v>43324.420520833337</c:v>
                </c:pt>
                <c:pt idx="721">
                  <c:v>43324.4219212963</c:v>
                </c:pt>
                <c:pt idx="722">
                  <c:v>43324.423310185186</c:v>
                </c:pt>
                <c:pt idx="723">
                  <c:v>43324.424699074072</c:v>
                </c:pt>
                <c:pt idx="724">
                  <c:v>43324.426087962966</c:v>
                </c:pt>
                <c:pt idx="725">
                  <c:v>43324.427476851852</c:v>
                </c:pt>
                <c:pt idx="726">
                  <c:v>43324.428877314815</c:v>
                </c:pt>
                <c:pt idx="727">
                  <c:v>43324.430266203701</c:v>
                </c:pt>
                <c:pt idx="728">
                  <c:v>43324.431655092594</c:v>
                </c:pt>
                <c:pt idx="729">
                  <c:v>43324.43304398148</c:v>
                </c:pt>
                <c:pt idx="730">
                  <c:v>43324.434432870374</c:v>
                </c:pt>
                <c:pt idx="731">
                  <c:v>43324.43582175926</c:v>
                </c:pt>
                <c:pt idx="732">
                  <c:v>43324.437222222223</c:v>
                </c:pt>
                <c:pt idx="733">
                  <c:v>43324.438611111109</c:v>
                </c:pt>
                <c:pt idx="734">
                  <c:v>43324.44</c:v>
                </c:pt>
                <c:pt idx="735">
                  <c:v>43324.441388888888</c:v>
                </c:pt>
                <c:pt idx="736">
                  <c:v>43324.442777777775</c:v>
                </c:pt>
                <c:pt idx="737">
                  <c:v>43324.444166666668</c:v>
                </c:pt>
                <c:pt idx="738">
                  <c:v>43324.445567129631</c:v>
                </c:pt>
                <c:pt idx="739">
                  <c:v>43324.446956018517</c:v>
                </c:pt>
                <c:pt idx="740">
                  <c:v>43324.448344907411</c:v>
                </c:pt>
                <c:pt idx="741">
                  <c:v>43324.449733796297</c:v>
                </c:pt>
                <c:pt idx="742">
                  <c:v>43324.451122685183</c:v>
                </c:pt>
                <c:pt idx="743">
                  <c:v>43324.452511574076</c:v>
                </c:pt>
                <c:pt idx="744">
                  <c:v>43324.453912037039</c:v>
                </c:pt>
                <c:pt idx="745">
                  <c:v>43324.455300925925</c:v>
                </c:pt>
                <c:pt idx="746">
                  <c:v>43324.456689814811</c:v>
                </c:pt>
                <c:pt idx="747">
                  <c:v>43324.458078703705</c:v>
                </c:pt>
                <c:pt idx="748">
                  <c:v>43324.459467592591</c:v>
                </c:pt>
                <c:pt idx="749">
                  <c:v>43324.460856481484</c:v>
                </c:pt>
                <c:pt idx="750">
                  <c:v>43324.462256944447</c:v>
                </c:pt>
                <c:pt idx="751">
                  <c:v>43324.463645833333</c:v>
                </c:pt>
                <c:pt idx="752">
                  <c:v>43324.46503472222</c:v>
                </c:pt>
                <c:pt idx="753">
                  <c:v>43324.466423611113</c:v>
                </c:pt>
                <c:pt idx="754">
                  <c:v>43324.467812499999</c:v>
                </c:pt>
                <c:pt idx="755">
                  <c:v>43324.469201388885</c:v>
                </c:pt>
                <c:pt idx="756">
                  <c:v>43324.470590277779</c:v>
                </c:pt>
                <c:pt idx="757">
                  <c:v>43324.471990740742</c:v>
                </c:pt>
                <c:pt idx="758">
                  <c:v>43324.473379629628</c:v>
                </c:pt>
                <c:pt idx="759">
                  <c:v>43324.474768518521</c:v>
                </c:pt>
                <c:pt idx="760">
                  <c:v>43324.476157407407</c:v>
                </c:pt>
                <c:pt idx="761">
                  <c:v>43324.477546296293</c:v>
                </c:pt>
                <c:pt idx="762">
                  <c:v>43324.478946759256</c:v>
                </c:pt>
                <c:pt idx="763">
                  <c:v>43324.48033564815</c:v>
                </c:pt>
                <c:pt idx="764">
                  <c:v>43324.481724537036</c:v>
                </c:pt>
                <c:pt idx="765">
                  <c:v>43324.483113425929</c:v>
                </c:pt>
                <c:pt idx="766">
                  <c:v>43324.484502314815</c:v>
                </c:pt>
                <c:pt idx="767">
                  <c:v>43324.485891203702</c:v>
                </c:pt>
                <c:pt idx="768">
                  <c:v>43324.487291666665</c:v>
                </c:pt>
                <c:pt idx="769">
                  <c:v>43324.488680555558</c:v>
                </c:pt>
                <c:pt idx="770">
                  <c:v>43324.490069444444</c:v>
                </c:pt>
                <c:pt idx="771">
                  <c:v>43324.49145833333</c:v>
                </c:pt>
                <c:pt idx="772">
                  <c:v>43324.492847222224</c:v>
                </c:pt>
                <c:pt idx="773">
                  <c:v>43324.494247685187</c:v>
                </c:pt>
                <c:pt idx="774">
                  <c:v>43324.495636574073</c:v>
                </c:pt>
                <c:pt idx="775">
                  <c:v>43324.497025462966</c:v>
                </c:pt>
                <c:pt idx="776">
                  <c:v>43324.498414351852</c:v>
                </c:pt>
                <c:pt idx="777">
                  <c:v>43324.499803240738</c:v>
                </c:pt>
                <c:pt idx="778">
                  <c:v>43324.501192129632</c:v>
                </c:pt>
                <c:pt idx="779">
                  <c:v>43324.502592592595</c:v>
                </c:pt>
                <c:pt idx="780">
                  <c:v>43324.503981481481</c:v>
                </c:pt>
                <c:pt idx="781">
                  <c:v>43324.505370370367</c:v>
                </c:pt>
                <c:pt idx="782">
                  <c:v>43324.50675925926</c:v>
                </c:pt>
                <c:pt idx="783">
                  <c:v>43324.508148148147</c:v>
                </c:pt>
                <c:pt idx="784">
                  <c:v>43324.509548611109</c:v>
                </c:pt>
                <c:pt idx="785">
                  <c:v>43324.510937500003</c:v>
                </c:pt>
                <c:pt idx="786">
                  <c:v>43324.512326388889</c:v>
                </c:pt>
                <c:pt idx="787">
                  <c:v>43324.513715277775</c:v>
                </c:pt>
                <c:pt idx="788">
                  <c:v>43324.515104166669</c:v>
                </c:pt>
                <c:pt idx="789">
                  <c:v>43324.516493055555</c:v>
                </c:pt>
                <c:pt idx="790">
                  <c:v>43324.517881944441</c:v>
                </c:pt>
                <c:pt idx="791">
                  <c:v>43324.519282407404</c:v>
                </c:pt>
                <c:pt idx="792">
                  <c:v>43324.520671296297</c:v>
                </c:pt>
                <c:pt idx="793">
                  <c:v>43324.522060185183</c:v>
                </c:pt>
                <c:pt idx="794">
                  <c:v>43324.523449074077</c:v>
                </c:pt>
                <c:pt idx="795">
                  <c:v>43324.524837962963</c:v>
                </c:pt>
                <c:pt idx="796">
                  <c:v>43324.526226851849</c:v>
                </c:pt>
                <c:pt idx="797">
                  <c:v>43324.527627314812</c:v>
                </c:pt>
                <c:pt idx="798">
                  <c:v>43324.529016203705</c:v>
                </c:pt>
                <c:pt idx="799">
                  <c:v>43324.530405092592</c:v>
                </c:pt>
                <c:pt idx="800">
                  <c:v>43324.531793981485</c:v>
                </c:pt>
                <c:pt idx="801">
                  <c:v>43324.533194444448</c:v>
                </c:pt>
                <c:pt idx="802">
                  <c:v>43324.534583333334</c:v>
                </c:pt>
                <c:pt idx="803">
                  <c:v>43324.53597222222</c:v>
                </c:pt>
                <c:pt idx="804">
                  <c:v>43324.537361111114</c:v>
                </c:pt>
                <c:pt idx="805">
                  <c:v>43324.53875</c:v>
                </c:pt>
                <c:pt idx="806">
                  <c:v>43324.540138888886</c:v>
                </c:pt>
                <c:pt idx="807">
                  <c:v>43324.541527777779</c:v>
                </c:pt>
                <c:pt idx="808">
                  <c:v>43324.542916666665</c:v>
                </c:pt>
                <c:pt idx="809">
                  <c:v>43324.544317129628</c:v>
                </c:pt>
                <c:pt idx="810">
                  <c:v>43324.545706018522</c:v>
                </c:pt>
                <c:pt idx="811">
                  <c:v>43324.547094907408</c:v>
                </c:pt>
                <c:pt idx="812">
                  <c:v>43324.548483796294</c:v>
                </c:pt>
                <c:pt idx="813">
                  <c:v>43324.549872685187</c:v>
                </c:pt>
                <c:pt idx="814">
                  <c:v>43324.551261574074</c:v>
                </c:pt>
                <c:pt idx="815">
                  <c:v>43324.552662037036</c:v>
                </c:pt>
                <c:pt idx="816">
                  <c:v>43324.554050925923</c:v>
                </c:pt>
                <c:pt idx="817">
                  <c:v>43324.555439814816</c:v>
                </c:pt>
                <c:pt idx="818">
                  <c:v>43324.556828703702</c:v>
                </c:pt>
                <c:pt idx="819">
                  <c:v>43324.558217592596</c:v>
                </c:pt>
                <c:pt idx="820">
                  <c:v>43324.559606481482</c:v>
                </c:pt>
                <c:pt idx="821">
                  <c:v>43324.561006944445</c:v>
                </c:pt>
                <c:pt idx="822">
                  <c:v>43324.562395833331</c:v>
                </c:pt>
                <c:pt idx="823">
                  <c:v>43324.563784722224</c:v>
                </c:pt>
                <c:pt idx="824">
                  <c:v>43324.56517361111</c:v>
                </c:pt>
                <c:pt idx="825">
                  <c:v>43324.566562499997</c:v>
                </c:pt>
                <c:pt idx="826">
                  <c:v>43324.56795138889</c:v>
                </c:pt>
                <c:pt idx="827">
                  <c:v>43324.569351851853</c:v>
                </c:pt>
                <c:pt idx="828">
                  <c:v>43324.570740740739</c:v>
                </c:pt>
                <c:pt idx="829">
                  <c:v>43324.572129629632</c:v>
                </c:pt>
                <c:pt idx="830">
                  <c:v>43324.573518518519</c:v>
                </c:pt>
                <c:pt idx="831">
                  <c:v>43324.574907407405</c:v>
                </c:pt>
                <c:pt idx="832">
                  <c:v>43324.576296296298</c:v>
                </c:pt>
                <c:pt idx="833">
                  <c:v>43324.577696759261</c:v>
                </c:pt>
                <c:pt idx="834">
                  <c:v>43324.579085648147</c:v>
                </c:pt>
                <c:pt idx="835">
                  <c:v>43324.580474537041</c:v>
                </c:pt>
                <c:pt idx="836">
                  <c:v>43324.581863425927</c:v>
                </c:pt>
                <c:pt idx="837">
                  <c:v>43324.583252314813</c:v>
                </c:pt>
                <c:pt idx="838">
                  <c:v>43324.584652777776</c:v>
                </c:pt>
                <c:pt idx="839">
                  <c:v>43324.586041666669</c:v>
                </c:pt>
                <c:pt idx="840">
                  <c:v>43324.587430555555</c:v>
                </c:pt>
                <c:pt idx="841">
                  <c:v>43324.588819444441</c:v>
                </c:pt>
                <c:pt idx="842">
                  <c:v>43324.590208333335</c:v>
                </c:pt>
                <c:pt idx="843">
                  <c:v>43324.591597222221</c:v>
                </c:pt>
                <c:pt idx="844">
                  <c:v>43324.592997685184</c:v>
                </c:pt>
                <c:pt idx="845">
                  <c:v>43324.594386574077</c:v>
                </c:pt>
                <c:pt idx="846">
                  <c:v>43324.595775462964</c:v>
                </c:pt>
                <c:pt idx="847">
                  <c:v>43324.59716435185</c:v>
                </c:pt>
                <c:pt idx="848">
                  <c:v>43324.598553240743</c:v>
                </c:pt>
                <c:pt idx="849">
                  <c:v>43324.599953703706</c:v>
                </c:pt>
                <c:pt idx="850">
                  <c:v>43324.601342592592</c:v>
                </c:pt>
                <c:pt idx="851">
                  <c:v>43324.602731481478</c:v>
                </c:pt>
                <c:pt idx="852">
                  <c:v>43324.604120370372</c:v>
                </c:pt>
                <c:pt idx="853">
                  <c:v>43324.605509259258</c:v>
                </c:pt>
                <c:pt idx="854">
                  <c:v>43324.606898148151</c:v>
                </c:pt>
                <c:pt idx="855">
                  <c:v>43324.608298611114</c:v>
                </c:pt>
                <c:pt idx="856">
                  <c:v>43324.6096875</c:v>
                </c:pt>
                <c:pt idx="857">
                  <c:v>43324.611076388886</c:v>
                </c:pt>
                <c:pt idx="858">
                  <c:v>43324.61246527778</c:v>
                </c:pt>
                <c:pt idx="859">
                  <c:v>43324.613854166666</c:v>
                </c:pt>
                <c:pt idx="860">
                  <c:v>43324.615243055552</c:v>
                </c:pt>
                <c:pt idx="861">
                  <c:v>43324.616643518515</c:v>
                </c:pt>
                <c:pt idx="862">
                  <c:v>43324.618032407408</c:v>
                </c:pt>
                <c:pt idx="863">
                  <c:v>43324.619421296295</c:v>
                </c:pt>
                <c:pt idx="864">
                  <c:v>43324.620810185188</c:v>
                </c:pt>
                <c:pt idx="865">
                  <c:v>43324.622199074074</c:v>
                </c:pt>
                <c:pt idx="866">
                  <c:v>43324.62358796296</c:v>
                </c:pt>
                <c:pt idx="867">
                  <c:v>43324.624988425923</c:v>
                </c:pt>
                <c:pt idx="868">
                  <c:v>43324.626377314817</c:v>
                </c:pt>
                <c:pt idx="869">
                  <c:v>43324.627766203703</c:v>
                </c:pt>
                <c:pt idx="870">
                  <c:v>43324.629155092596</c:v>
                </c:pt>
                <c:pt idx="871">
                  <c:v>43324.630543981482</c:v>
                </c:pt>
                <c:pt idx="872">
                  <c:v>43324.631932870368</c:v>
                </c:pt>
                <c:pt idx="873">
                  <c:v>43324.633333333331</c:v>
                </c:pt>
                <c:pt idx="874">
                  <c:v>43324.634722222225</c:v>
                </c:pt>
                <c:pt idx="875">
                  <c:v>43324.636111111111</c:v>
                </c:pt>
                <c:pt idx="876">
                  <c:v>43324.637499999997</c:v>
                </c:pt>
                <c:pt idx="877">
                  <c:v>43324.638888888891</c:v>
                </c:pt>
                <c:pt idx="878">
                  <c:v>43324.640277777777</c:v>
                </c:pt>
                <c:pt idx="879">
                  <c:v>43324.64167824074</c:v>
                </c:pt>
                <c:pt idx="880">
                  <c:v>43324.643067129633</c:v>
                </c:pt>
                <c:pt idx="881">
                  <c:v>43324.644456018519</c:v>
                </c:pt>
                <c:pt idx="882">
                  <c:v>43324.645844907405</c:v>
                </c:pt>
                <c:pt idx="883">
                  <c:v>43324.647233796299</c:v>
                </c:pt>
                <c:pt idx="884">
                  <c:v>43324.648634259262</c:v>
                </c:pt>
                <c:pt idx="885">
                  <c:v>43324.650023148148</c:v>
                </c:pt>
                <c:pt idx="886">
                  <c:v>43324.651412037034</c:v>
                </c:pt>
                <c:pt idx="887">
                  <c:v>43324.652800925927</c:v>
                </c:pt>
                <c:pt idx="888">
                  <c:v>43324.65421296296</c:v>
                </c:pt>
                <c:pt idx="889">
                  <c:v>43324.655578703707</c:v>
                </c:pt>
                <c:pt idx="890">
                  <c:v>43324.656967592593</c:v>
                </c:pt>
                <c:pt idx="891">
                  <c:v>43324.658368055556</c:v>
                </c:pt>
                <c:pt idx="892">
                  <c:v>43324.659756944442</c:v>
                </c:pt>
                <c:pt idx="893">
                  <c:v>43324.661145833335</c:v>
                </c:pt>
                <c:pt idx="894">
                  <c:v>43324.662534722222</c:v>
                </c:pt>
                <c:pt idx="895">
                  <c:v>43324.663935185185</c:v>
                </c:pt>
                <c:pt idx="896">
                  <c:v>43324.665312500001</c:v>
                </c:pt>
                <c:pt idx="897">
                  <c:v>43324.666712962964</c:v>
                </c:pt>
                <c:pt idx="898">
                  <c:v>43324.66810185185</c:v>
                </c:pt>
                <c:pt idx="899">
                  <c:v>43324.669490740744</c:v>
                </c:pt>
                <c:pt idx="900">
                  <c:v>43324.67087962963</c:v>
                </c:pt>
                <c:pt idx="901">
                  <c:v>43324.672268518516</c:v>
                </c:pt>
                <c:pt idx="902">
                  <c:v>43324.673657407409</c:v>
                </c:pt>
                <c:pt idx="903">
                  <c:v>43324.675057870372</c:v>
                </c:pt>
                <c:pt idx="904">
                  <c:v>43324.676458333335</c:v>
                </c:pt>
                <c:pt idx="905">
                  <c:v>43324.677835648145</c:v>
                </c:pt>
                <c:pt idx="906">
                  <c:v>43324.679282407407</c:v>
                </c:pt>
                <c:pt idx="907">
                  <c:v>43324.680671296293</c:v>
                </c:pt>
                <c:pt idx="908">
                  <c:v>43324.682060185187</c:v>
                </c:pt>
                <c:pt idx="909">
                  <c:v>43324.68346064815</c:v>
                </c:pt>
                <c:pt idx="910">
                  <c:v>43324.684849537036</c:v>
                </c:pt>
                <c:pt idx="911">
                  <c:v>43324.686238425929</c:v>
                </c:pt>
                <c:pt idx="912">
                  <c:v>43324.687627314815</c:v>
                </c:pt>
                <c:pt idx="913">
                  <c:v>43324.689027777778</c:v>
                </c:pt>
                <c:pt idx="914">
                  <c:v>43324.690416666665</c:v>
                </c:pt>
                <c:pt idx="915">
                  <c:v>43324.691805555558</c:v>
                </c:pt>
                <c:pt idx="916">
                  <c:v>43324.693194444444</c:v>
                </c:pt>
                <c:pt idx="917">
                  <c:v>43324.69458333333</c:v>
                </c:pt>
                <c:pt idx="918">
                  <c:v>43324.695972222224</c:v>
                </c:pt>
                <c:pt idx="919">
                  <c:v>43324.69736111111</c:v>
                </c:pt>
                <c:pt idx="920">
                  <c:v>43324.698761574073</c:v>
                </c:pt>
                <c:pt idx="921">
                  <c:v>43324.700150462966</c:v>
                </c:pt>
                <c:pt idx="922">
                  <c:v>43324.701539351852</c:v>
                </c:pt>
                <c:pt idx="923">
                  <c:v>43324.702928240738</c:v>
                </c:pt>
                <c:pt idx="924">
                  <c:v>43324.704317129632</c:v>
                </c:pt>
                <c:pt idx="925">
                  <c:v>43324.705717592595</c:v>
                </c:pt>
                <c:pt idx="926">
                  <c:v>43324.707106481481</c:v>
                </c:pt>
                <c:pt idx="927">
                  <c:v>43324.708495370367</c:v>
                </c:pt>
                <c:pt idx="928">
                  <c:v>43324.70988425926</c:v>
                </c:pt>
                <c:pt idx="929">
                  <c:v>43324.711273148147</c:v>
                </c:pt>
                <c:pt idx="930">
                  <c:v>43324.712673611109</c:v>
                </c:pt>
                <c:pt idx="931">
                  <c:v>43324.714062500003</c:v>
                </c:pt>
                <c:pt idx="932">
                  <c:v>43324.715451388889</c:v>
                </c:pt>
                <c:pt idx="933">
                  <c:v>43324.716840277775</c:v>
                </c:pt>
                <c:pt idx="934">
                  <c:v>43324.718229166669</c:v>
                </c:pt>
                <c:pt idx="935">
                  <c:v>43324.719618055555</c:v>
                </c:pt>
                <c:pt idx="936">
                  <c:v>43324.721006944441</c:v>
                </c:pt>
                <c:pt idx="937">
                  <c:v>43324.722407407404</c:v>
                </c:pt>
                <c:pt idx="938">
                  <c:v>43324.723796296297</c:v>
                </c:pt>
                <c:pt idx="939">
                  <c:v>43324.725185185183</c:v>
                </c:pt>
                <c:pt idx="940">
                  <c:v>43324.726574074077</c:v>
                </c:pt>
                <c:pt idx="941">
                  <c:v>43324.727962962963</c:v>
                </c:pt>
                <c:pt idx="942">
                  <c:v>43324.729351851849</c:v>
                </c:pt>
                <c:pt idx="943">
                  <c:v>43324.730752314812</c:v>
                </c:pt>
                <c:pt idx="944">
                  <c:v>43324.732141203705</c:v>
                </c:pt>
                <c:pt idx="945">
                  <c:v>43324.733530092592</c:v>
                </c:pt>
                <c:pt idx="946">
                  <c:v>43324.734918981485</c:v>
                </c:pt>
                <c:pt idx="947">
                  <c:v>43324.736307870371</c:v>
                </c:pt>
                <c:pt idx="948">
                  <c:v>43324.73778935185</c:v>
                </c:pt>
                <c:pt idx="949">
                  <c:v>43324.73909722222</c:v>
                </c:pt>
                <c:pt idx="950">
                  <c:v>43324.740486111114</c:v>
                </c:pt>
                <c:pt idx="951">
                  <c:v>43324.741875</c:v>
                </c:pt>
                <c:pt idx="952">
                  <c:v>43324.743263888886</c:v>
                </c:pt>
                <c:pt idx="953">
                  <c:v>43324.744652777779</c:v>
                </c:pt>
                <c:pt idx="954">
                  <c:v>43324.746041666665</c:v>
                </c:pt>
                <c:pt idx="955">
                  <c:v>43324.747442129628</c:v>
                </c:pt>
                <c:pt idx="956">
                  <c:v>43324.748831018522</c:v>
                </c:pt>
                <c:pt idx="957">
                  <c:v>43324.750219907408</c:v>
                </c:pt>
                <c:pt idx="958">
                  <c:v>43324.751608796294</c:v>
                </c:pt>
                <c:pt idx="959">
                  <c:v>43324.752997685187</c:v>
                </c:pt>
                <c:pt idx="960">
                  <c:v>43324.754386574074</c:v>
                </c:pt>
                <c:pt idx="961">
                  <c:v>43324.755787037036</c:v>
                </c:pt>
                <c:pt idx="962">
                  <c:v>43324.757175925923</c:v>
                </c:pt>
                <c:pt idx="963">
                  <c:v>43324.758564814816</c:v>
                </c:pt>
                <c:pt idx="964">
                  <c:v>43324.759953703702</c:v>
                </c:pt>
                <c:pt idx="965">
                  <c:v>43324.761342592596</c:v>
                </c:pt>
                <c:pt idx="966">
                  <c:v>43324.762743055559</c:v>
                </c:pt>
                <c:pt idx="967">
                  <c:v>43324.764131944445</c:v>
                </c:pt>
                <c:pt idx="968">
                  <c:v>43324.765520833331</c:v>
                </c:pt>
                <c:pt idx="969">
                  <c:v>43324.766921296294</c:v>
                </c:pt>
                <c:pt idx="970">
                  <c:v>43324.76829861111</c:v>
                </c:pt>
                <c:pt idx="971">
                  <c:v>43324.769687499997</c:v>
                </c:pt>
                <c:pt idx="972">
                  <c:v>43324.771087962959</c:v>
                </c:pt>
                <c:pt idx="973">
                  <c:v>43324.772476851853</c:v>
                </c:pt>
                <c:pt idx="974">
                  <c:v>43324.773865740739</c:v>
                </c:pt>
                <c:pt idx="975">
                  <c:v>43324.775254629632</c:v>
                </c:pt>
                <c:pt idx="976">
                  <c:v>43324.776643518519</c:v>
                </c:pt>
                <c:pt idx="977">
                  <c:v>43324.778032407405</c:v>
                </c:pt>
                <c:pt idx="978">
                  <c:v>43324.779432870368</c:v>
                </c:pt>
                <c:pt idx="979">
                  <c:v>43324.780821759261</c:v>
                </c:pt>
                <c:pt idx="980">
                  <c:v>43324.782210648147</c:v>
                </c:pt>
                <c:pt idx="981">
                  <c:v>43324.783599537041</c:v>
                </c:pt>
                <c:pt idx="982">
                  <c:v>43324.784988425927</c:v>
                </c:pt>
                <c:pt idx="983">
                  <c:v>43324.786377314813</c:v>
                </c:pt>
                <c:pt idx="984">
                  <c:v>43324.787777777776</c:v>
                </c:pt>
                <c:pt idx="985">
                  <c:v>43324.789166666669</c:v>
                </c:pt>
                <c:pt idx="986">
                  <c:v>43324.790555555555</c:v>
                </c:pt>
                <c:pt idx="987">
                  <c:v>43324.791944444441</c:v>
                </c:pt>
                <c:pt idx="988">
                  <c:v>43324.793333333335</c:v>
                </c:pt>
                <c:pt idx="989">
                  <c:v>43324.794722222221</c:v>
                </c:pt>
                <c:pt idx="990">
                  <c:v>43324.796122685184</c:v>
                </c:pt>
                <c:pt idx="991">
                  <c:v>43324.797511574077</c:v>
                </c:pt>
                <c:pt idx="992">
                  <c:v>43324.798900462964</c:v>
                </c:pt>
                <c:pt idx="993">
                  <c:v>43324.80028935185</c:v>
                </c:pt>
                <c:pt idx="994">
                  <c:v>43324.801678240743</c:v>
                </c:pt>
                <c:pt idx="995">
                  <c:v>43324.803078703706</c:v>
                </c:pt>
                <c:pt idx="996">
                  <c:v>43324.804467592592</c:v>
                </c:pt>
                <c:pt idx="997">
                  <c:v>43324.805856481478</c:v>
                </c:pt>
                <c:pt idx="998">
                  <c:v>43324.807256944441</c:v>
                </c:pt>
                <c:pt idx="999">
                  <c:v>43324.808634259258</c:v>
                </c:pt>
                <c:pt idx="1000">
                  <c:v>43324.810034722221</c:v>
                </c:pt>
                <c:pt idx="1001">
                  <c:v>43324.811423611114</c:v>
                </c:pt>
                <c:pt idx="1002">
                  <c:v>43324.8128125</c:v>
                </c:pt>
                <c:pt idx="1003">
                  <c:v>43324.814201388886</c:v>
                </c:pt>
                <c:pt idx="1004">
                  <c:v>43324.81559027778</c:v>
                </c:pt>
                <c:pt idx="1005">
                  <c:v>43324.816979166666</c:v>
                </c:pt>
                <c:pt idx="1006">
                  <c:v>43324.818368055552</c:v>
                </c:pt>
                <c:pt idx="1007">
                  <c:v>43324.819768518515</c:v>
                </c:pt>
                <c:pt idx="1008">
                  <c:v>43324.821157407408</c:v>
                </c:pt>
                <c:pt idx="1009">
                  <c:v>43324.822546296295</c:v>
                </c:pt>
                <c:pt idx="1010">
                  <c:v>43324.823935185188</c:v>
                </c:pt>
                <c:pt idx="1011">
                  <c:v>43324.825324074074</c:v>
                </c:pt>
                <c:pt idx="1012">
                  <c:v>43324.826736111114</c:v>
                </c:pt>
                <c:pt idx="1013">
                  <c:v>43324.828125</c:v>
                </c:pt>
                <c:pt idx="1014">
                  <c:v>43324.829525462963</c:v>
                </c:pt>
                <c:pt idx="1015">
                  <c:v>43324.830914351849</c:v>
                </c:pt>
                <c:pt idx="1016">
                  <c:v>43324.832303240742</c:v>
                </c:pt>
                <c:pt idx="1017">
                  <c:v>43324.833703703705</c:v>
                </c:pt>
                <c:pt idx="1018">
                  <c:v>43324.835092592592</c:v>
                </c:pt>
              </c:numCache>
            </c:numRef>
          </c:xVal>
          <c:yVal>
            <c:numRef>
              <c:f>'180808vypocet polystyren'!$T$11:$T$1029</c:f>
              <c:numCache>
                <c:formatCode>General</c:formatCode>
                <c:ptCount val="10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-50</c:v>
                </c:pt>
                <c:pt idx="97">
                  <c:v>-50</c:v>
                </c:pt>
                <c:pt idx="98">
                  <c:v>-50</c:v>
                </c:pt>
                <c:pt idx="99">
                  <c:v>-50</c:v>
                </c:pt>
                <c:pt idx="100">
                  <c:v>-50</c:v>
                </c:pt>
                <c:pt idx="101">
                  <c:v>-50</c:v>
                </c:pt>
                <c:pt idx="102">
                  <c:v>-50</c:v>
                </c:pt>
                <c:pt idx="103">
                  <c:v>-50</c:v>
                </c:pt>
                <c:pt idx="104">
                  <c:v>-50</c:v>
                </c:pt>
                <c:pt idx="105">
                  <c:v>-50</c:v>
                </c:pt>
                <c:pt idx="106">
                  <c:v>-50</c:v>
                </c:pt>
                <c:pt idx="107">
                  <c:v>-50</c:v>
                </c:pt>
                <c:pt idx="108">
                  <c:v>-50</c:v>
                </c:pt>
                <c:pt idx="109">
                  <c:v>-50</c:v>
                </c:pt>
                <c:pt idx="110">
                  <c:v>-50</c:v>
                </c:pt>
                <c:pt idx="111">
                  <c:v>-50</c:v>
                </c:pt>
                <c:pt idx="112">
                  <c:v>-50</c:v>
                </c:pt>
                <c:pt idx="113">
                  <c:v>-50</c:v>
                </c:pt>
                <c:pt idx="114">
                  <c:v>-50</c:v>
                </c:pt>
                <c:pt idx="115">
                  <c:v>-50</c:v>
                </c:pt>
                <c:pt idx="116">
                  <c:v>-50</c:v>
                </c:pt>
                <c:pt idx="117">
                  <c:v>-50</c:v>
                </c:pt>
                <c:pt idx="118">
                  <c:v>-50</c:v>
                </c:pt>
                <c:pt idx="119">
                  <c:v>-50</c:v>
                </c:pt>
                <c:pt idx="120">
                  <c:v>-50</c:v>
                </c:pt>
                <c:pt idx="121">
                  <c:v>-50</c:v>
                </c:pt>
                <c:pt idx="122">
                  <c:v>-50</c:v>
                </c:pt>
                <c:pt idx="123">
                  <c:v>-50</c:v>
                </c:pt>
                <c:pt idx="124">
                  <c:v>-50</c:v>
                </c:pt>
                <c:pt idx="125">
                  <c:v>-50</c:v>
                </c:pt>
                <c:pt idx="126">
                  <c:v>-50</c:v>
                </c:pt>
                <c:pt idx="127">
                  <c:v>-50</c:v>
                </c:pt>
                <c:pt idx="128">
                  <c:v>-50</c:v>
                </c:pt>
                <c:pt idx="129">
                  <c:v>-50</c:v>
                </c:pt>
                <c:pt idx="130">
                  <c:v>-50</c:v>
                </c:pt>
                <c:pt idx="131">
                  <c:v>-50</c:v>
                </c:pt>
                <c:pt idx="132">
                  <c:v>-50</c:v>
                </c:pt>
                <c:pt idx="133">
                  <c:v>-50</c:v>
                </c:pt>
                <c:pt idx="134">
                  <c:v>-50</c:v>
                </c:pt>
                <c:pt idx="135">
                  <c:v>-50</c:v>
                </c:pt>
                <c:pt idx="136">
                  <c:v>-50</c:v>
                </c:pt>
                <c:pt idx="137">
                  <c:v>-50</c:v>
                </c:pt>
                <c:pt idx="138">
                  <c:v>-50</c:v>
                </c:pt>
                <c:pt idx="139">
                  <c:v>-50</c:v>
                </c:pt>
                <c:pt idx="140">
                  <c:v>-50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  <c:pt idx="744">
                  <c:v>20</c:v>
                </c:pt>
                <c:pt idx="745">
                  <c:v>20</c:v>
                </c:pt>
                <c:pt idx="746">
                  <c:v>20</c:v>
                </c:pt>
                <c:pt idx="747">
                  <c:v>20</c:v>
                </c:pt>
                <c:pt idx="748">
                  <c:v>20</c:v>
                </c:pt>
                <c:pt idx="749">
                  <c:v>20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8</c:v>
                </c:pt>
                <c:pt idx="758">
                  <c:v>8</c:v>
                </c:pt>
                <c:pt idx="759">
                  <c:v>8</c:v>
                </c:pt>
                <c:pt idx="760">
                  <c:v>8</c:v>
                </c:pt>
                <c:pt idx="761">
                  <c:v>8</c:v>
                </c:pt>
                <c:pt idx="762">
                  <c:v>8</c:v>
                </c:pt>
                <c:pt idx="763">
                  <c:v>8</c:v>
                </c:pt>
                <c:pt idx="764">
                  <c:v>8</c:v>
                </c:pt>
                <c:pt idx="765">
                  <c:v>8</c:v>
                </c:pt>
                <c:pt idx="766">
                  <c:v>8</c:v>
                </c:pt>
                <c:pt idx="767">
                  <c:v>8</c:v>
                </c:pt>
                <c:pt idx="768">
                  <c:v>8</c:v>
                </c:pt>
                <c:pt idx="769">
                  <c:v>8</c:v>
                </c:pt>
                <c:pt idx="770">
                  <c:v>8</c:v>
                </c:pt>
                <c:pt idx="771">
                  <c:v>8</c:v>
                </c:pt>
                <c:pt idx="772">
                  <c:v>8</c:v>
                </c:pt>
                <c:pt idx="773">
                  <c:v>8</c:v>
                </c:pt>
                <c:pt idx="774">
                  <c:v>8</c:v>
                </c:pt>
                <c:pt idx="775">
                  <c:v>8</c:v>
                </c:pt>
                <c:pt idx="776">
                  <c:v>8</c:v>
                </c:pt>
                <c:pt idx="777">
                  <c:v>8</c:v>
                </c:pt>
                <c:pt idx="778">
                  <c:v>8</c:v>
                </c:pt>
                <c:pt idx="779">
                  <c:v>8</c:v>
                </c:pt>
                <c:pt idx="780">
                  <c:v>8</c:v>
                </c:pt>
                <c:pt idx="781">
                  <c:v>8</c:v>
                </c:pt>
                <c:pt idx="782">
                  <c:v>8</c:v>
                </c:pt>
                <c:pt idx="783">
                  <c:v>8</c:v>
                </c:pt>
                <c:pt idx="784">
                  <c:v>8</c:v>
                </c:pt>
                <c:pt idx="785">
                  <c:v>8</c:v>
                </c:pt>
                <c:pt idx="786">
                  <c:v>8</c:v>
                </c:pt>
                <c:pt idx="787">
                  <c:v>8</c:v>
                </c:pt>
                <c:pt idx="788">
                  <c:v>8</c:v>
                </c:pt>
                <c:pt idx="789">
                  <c:v>8</c:v>
                </c:pt>
                <c:pt idx="790">
                  <c:v>8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8</c:v>
                </c:pt>
                <c:pt idx="795">
                  <c:v>8</c:v>
                </c:pt>
                <c:pt idx="796">
                  <c:v>8</c:v>
                </c:pt>
                <c:pt idx="797">
                  <c:v>8</c:v>
                </c:pt>
                <c:pt idx="798">
                  <c:v>8</c:v>
                </c:pt>
                <c:pt idx="799">
                  <c:v>8</c:v>
                </c:pt>
                <c:pt idx="800">
                  <c:v>8</c:v>
                </c:pt>
                <c:pt idx="801">
                  <c:v>8</c:v>
                </c:pt>
                <c:pt idx="802">
                  <c:v>8</c:v>
                </c:pt>
                <c:pt idx="803">
                  <c:v>8</c:v>
                </c:pt>
                <c:pt idx="804">
                  <c:v>8</c:v>
                </c:pt>
                <c:pt idx="805">
                  <c:v>8</c:v>
                </c:pt>
                <c:pt idx="806">
                  <c:v>8</c:v>
                </c:pt>
                <c:pt idx="807">
                  <c:v>8</c:v>
                </c:pt>
                <c:pt idx="808">
                  <c:v>8</c:v>
                </c:pt>
                <c:pt idx="809">
                  <c:v>8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8</c:v>
                </c:pt>
                <c:pt idx="816">
                  <c:v>8</c:v>
                </c:pt>
                <c:pt idx="817">
                  <c:v>8</c:v>
                </c:pt>
                <c:pt idx="818">
                  <c:v>8</c:v>
                </c:pt>
                <c:pt idx="819">
                  <c:v>8</c:v>
                </c:pt>
                <c:pt idx="820">
                  <c:v>8</c:v>
                </c:pt>
                <c:pt idx="821">
                  <c:v>8</c:v>
                </c:pt>
                <c:pt idx="822">
                  <c:v>8</c:v>
                </c:pt>
                <c:pt idx="823">
                  <c:v>8</c:v>
                </c:pt>
                <c:pt idx="824">
                  <c:v>8</c:v>
                </c:pt>
                <c:pt idx="825">
                  <c:v>8</c:v>
                </c:pt>
                <c:pt idx="826">
                  <c:v>8</c:v>
                </c:pt>
                <c:pt idx="827">
                  <c:v>8</c:v>
                </c:pt>
                <c:pt idx="828">
                  <c:v>8</c:v>
                </c:pt>
                <c:pt idx="829">
                  <c:v>8</c:v>
                </c:pt>
                <c:pt idx="830">
                  <c:v>8</c:v>
                </c:pt>
                <c:pt idx="831">
                  <c:v>8</c:v>
                </c:pt>
                <c:pt idx="832">
                  <c:v>8</c:v>
                </c:pt>
                <c:pt idx="833">
                  <c:v>8</c:v>
                </c:pt>
                <c:pt idx="834">
                  <c:v>8</c:v>
                </c:pt>
                <c:pt idx="835">
                  <c:v>8</c:v>
                </c:pt>
                <c:pt idx="836">
                  <c:v>8</c:v>
                </c:pt>
                <c:pt idx="837">
                  <c:v>8</c:v>
                </c:pt>
                <c:pt idx="838">
                  <c:v>8</c:v>
                </c:pt>
                <c:pt idx="839">
                  <c:v>8</c:v>
                </c:pt>
                <c:pt idx="840">
                  <c:v>8</c:v>
                </c:pt>
                <c:pt idx="841">
                  <c:v>8</c:v>
                </c:pt>
                <c:pt idx="842">
                  <c:v>8</c:v>
                </c:pt>
                <c:pt idx="843">
                  <c:v>8</c:v>
                </c:pt>
                <c:pt idx="844">
                  <c:v>8</c:v>
                </c:pt>
                <c:pt idx="845">
                  <c:v>8</c:v>
                </c:pt>
                <c:pt idx="846">
                  <c:v>8</c:v>
                </c:pt>
                <c:pt idx="847">
                  <c:v>8</c:v>
                </c:pt>
                <c:pt idx="848">
                  <c:v>8</c:v>
                </c:pt>
                <c:pt idx="849">
                  <c:v>8</c:v>
                </c:pt>
                <c:pt idx="850">
                  <c:v>8</c:v>
                </c:pt>
                <c:pt idx="851">
                  <c:v>8</c:v>
                </c:pt>
                <c:pt idx="852">
                  <c:v>8</c:v>
                </c:pt>
                <c:pt idx="853">
                  <c:v>8</c:v>
                </c:pt>
                <c:pt idx="854">
                  <c:v>8</c:v>
                </c:pt>
                <c:pt idx="855">
                  <c:v>8</c:v>
                </c:pt>
                <c:pt idx="856">
                  <c:v>8</c:v>
                </c:pt>
                <c:pt idx="857">
                  <c:v>8</c:v>
                </c:pt>
                <c:pt idx="858">
                  <c:v>8</c:v>
                </c:pt>
                <c:pt idx="859">
                  <c:v>8</c:v>
                </c:pt>
                <c:pt idx="860">
                  <c:v>8</c:v>
                </c:pt>
                <c:pt idx="861">
                  <c:v>8</c:v>
                </c:pt>
                <c:pt idx="862">
                  <c:v>8</c:v>
                </c:pt>
                <c:pt idx="863">
                  <c:v>8</c:v>
                </c:pt>
                <c:pt idx="864">
                  <c:v>8</c:v>
                </c:pt>
                <c:pt idx="865">
                  <c:v>8</c:v>
                </c:pt>
                <c:pt idx="866">
                  <c:v>8</c:v>
                </c:pt>
                <c:pt idx="867">
                  <c:v>8</c:v>
                </c:pt>
                <c:pt idx="868">
                  <c:v>8</c:v>
                </c:pt>
                <c:pt idx="869">
                  <c:v>8</c:v>
                </c:pt>
                <c:pt idx="870">
                  <c:v>8</c:v>
                </c:pt>
                <c:pt idx="871">
                  <c:v>8</c:v>
                </c:pt>
                <c:pt idx="872">
                  <c:v>8</c:v>
                </c:pt>
                <c:pt idx="873">
                  <c:v>8</c:v>
                </c:pt>
                <c:pt idx="874">
                  <c:v>8</c:v>
                </c:pt>
                <c:pt idx="875">
                  <c:v>8</c:v>
                </c:pt>
                <c:pt idx="876">
                  <c:v>8</c:v>
                </c:pt>
                <c:pt idx="877">
                  <c:v>8</c:v>
                </c:pt>
                <c:pt idx="878">
                  <c:v>8</c:v>
                </c:pt>
                <c:pt idx="879">
                  <c:v>8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</c:v>
                </c:pt>
                <c:pt idx="885">
                  <c:v>8</c:v>
                </c:pt>
                <c:pt idx="886">
                  <c:v>8</c:v>
                </c:pt>
                <c:pt idx="887">
                  <c:v>8</c:v>
                </c:pt>
                <c:pt idx="888">
                  <c:v>8</c:v>
                </c:pt>
                <c:pt idx="889">
                  <c:v>8</c:v>
                </c:pt>
                <c:pt idx="890">
                  <c:v>8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8</c:v>
                </c:pt>
                <c:pt idx="895">
                  <c:v>8</c:v>
                </c:pt>
                <c:pt idx="896">
                  <c:v>8</c:v>
                </c:pt>
                <c:pt idx="897">
                  <c:v>8</c:v>
                </c:pt>
                <c:pt idx="898">
                  <c:v>8</c:v>
                </c:pt>
                <c:pt idx="899">
                  <c:v>8</c:v>
                </c:pt>
                <c:pt idx="900">
                  <c:v>8</c:v>
                </c:pt>
                <c:pt idx="901">
                  <c:v>8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</c:numCache>
            </c:numRef>
          </c:yVal>
        </c:ser>
        <c:axId val="87452672"/>
        <c:axId val="87462656"/>
      </c:scatterChart>
      <c:valAx>
        <c:axId val="87452672"/>
        <c:scaling>
          <c:orientation val="minMax"/>
        </c:scaling>
        <c:axPos val="b"/>
        <c:majorGridlines/>
        <c:minorGridlines/>
        <c:numFmt formatCode="dd/mm/yyyy\ h:mm" sourceLinked="1"/>
        <c:tickLblPos val="nextTo"/>
        <c:txPr>
          <a:bodyPr rot="-1260000"/>
          <a:lstStyle/>
          <a:p>
            <a:pPr>
              <a:defRPr/>
            </a:pPr>
            <a:endParaRPr lang="cs-CZ"/>
          </a:p>
        </c:txPr>
        <c:crossAx val="87462656"/>
        <c:crosses val="autoZero"/>
        <c:crossBetween val="midCat"/>
        <c:majorUnit val="0.25"/>
        <c:minorUnit val="4.166700000000001E-2"/>
      </c:valAx>
      <c:valAx>
        <c:axId val="87462656"/>
        <c:scaling>
          <c:orientation val="minMax"/>
        </c:scaling>
        <c:axPos val="l"/>
        <c:majorGridlines/>
        <c:numFmt formatCode="General" sourceLinked="1"/>
        <c:tickLblPos val="nextTo"/>
        <c:crossAx val="87452672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'180808vypocet polystyren'!$A$10:$A$1029</c:f>
              <c:numCache>
                <c:formatCode>dd/mm/yyyy\ h:mm</c:formatCode>
                <c:ptCount val="1020"/>
                <c:pt idx="0">
                  <c:v>43323.417638888888</c:v>
                </c:pt>
                <c:pt idx="1">
                  <c:v>43323.419039351851</c:v>
                </c:pt>
                <c:pt idx="2">
                  <c:v>43323.420428240737</c:v>
                </c:pt>
                <c:pt idx="3">
                  <c:v>43323.421817129631</c:v>
                </c:pt>
                <c:pt idx="4">
                  <c:v>43323.423206018517</c:v>
                </c:pt>
                <c:pt idx="5">
                  <c:v>43323.42459490741</c:v>
                </c:pt>
                <c:pt idx="6">
                  <c:v>43323.425995370373</c:v>
                </c:pt>
                <c:pt idx="7">
                  <c:v>43323.427384259259</c:v>
                </c:pt>
                <c:pt idx="8">
                  <c:v>43323.428773148145</c:v>
                </c:pt>
                <c:pt idx="9">
                  <c:v>43323.430162037039</c:v>
                </c:pt>
                <c:pt idx="10">
                  <c:v>43323.431550925925</c:v>
                </c:pt>
                <c:pt idx="11">
                  <c:v>43323.432939814818</c:v>
                </c:pt>
                <c:pt idx="12">
                  <c:v>43323.434328703705</c:v>
                </c:pt>
                <c:pt idx="13">
                  <c:v>43323.435729166667</c:v>
                </c:pt>
                <c:pt idx="14">
                  <c:v>43323.437118055554</c:v>
                </c:pt>
                <c:pt idx="15">
                  <c:v>43323.438506944447</c:v>
                </c:pt>
                <c:pt idx="16">
                  <c:v>43323.439895833333</c:v>
                </c:pt>
                <c:pt idx="17">
                  <c:v>43323.441284722219</c:v>
                </c:pt>
                <c:pt idx="18">
                  <c:v>43323.442673611113</c:v>
                </c:pt>
                <c:pt idx="19">
                  <c:v>43323.444074074076</c:v>
                </c:pt>
                <c:pt idx="20">
                  <c:v>43323.445462962962</c:v>
                </c:pt>
                <c:pt idx="21">
                  <c:v>43323.446851851855</c:v>
                </c:pt>
                <c:pt idx="22">
                  <c:v>43323.448240740741</c:v>
                </c:pt>
                <c:pt idx="23">
                  <c:v>43323.449629629627</c:v>
                </c:pt>
                <c:pt idx="24">
                  <c:v>43323.451018518521</c:v>
                </c:pt>
                <c:pt idx="25">
                  <c:v>43323.452418981484</c:v>
                </c:pt>
                <c:pt idx="26">
                  <c:v>43323.45380787037</c:v>
                </c:pt>
                <c:pt idx="27">
                  <c:v>43323.455196759256</c:v>
                </c:pt>
                <c:pt idx="28">
                  <c:v>43323.456585648149</c:v>
                </c:pt>
                <c:pt idx="29">
                  <c:v>43323.457974537036</c:v>
                </c:pt>
                <c:pt idx="30">
                  <c:v>43323.459363425929</c:v>
                </c:pt>
                <c:pt idx="31">
                  <c:v>43323.460763888892</c:v>
                </c:pt>
                <c:pt idx="32">
                  <c:v>43323.462152777778</c:v>
                </c:pt>
                <c:pt idx="33">
                  <c:v>43323.463541666664</c:v>
                </c:pt>
                <c:pt idx="34">
                  <c:v>43323.464930555558</c:v>
                </c:pt>
                <c:pt idx="35">
                  <c:v>43323.46634259259</c:v>
                </c:pt>
                <c:pt idx="36">
                  <c:v>43323.467719907407</c:v>
                </c:pt>
                <c:pt idx="37">
                  <c:v>43323.469108796293</c:v>
                </c:pt>
                <c:pt idx="38">
                  <c:v>43323.470497685186</c:v>
                </c:pt>
                <c:pt idx="39">
                  <c:v>43323.471886574072</c:v>
                </c:pt>
                <c:pt idx="40">
                  <c:v>43323.473275462966</c:v>
                </c:pt>
                <c:pt idx="41">
                  <c:v>43323.474664351852</c:v>
                </c:pt>
                <c:pt idx="42">
                  <c:v>43323.476064814815</c:v>
                </c:pt>
                <c:pt idx="43">
                  <c:v>43323.477453703701</c:v>
                </c:pt>
                <c:pt idx="44">
                  <c:v>43323.478842592594</c:v>
                </c:pt>
                <c:pt idx="45">
                  <c:v>43323.480231481481</c:v>
                </c:pt>
                <c:pt idx="46">
                  <c:v>43323.481620370374</c:v>
                </c:pt>
                <c:pt idx="47">
                  <c:v>43323.48300925926</c:v>
                </c:pt>
                <c:pt idx="48">
                  <c:v>43323.484409722223</c:v>
                </c:pt>
                <c:pt idx="49">
                  <c:v>43323.485798611109</c:v>
                </c:pt>
                <c:pt idx="50">
                  <c:v>43323.487187500003</c:v>
                </c:pt>
                <c:pt idx="51">
                  <c:v>43323.488576388889</c:v>
                </c:pt>
                <c:pt idx="52">
                  <c:v>43323.489965277775</c:v>
                </c:pt>
                <c:pt idx="53">
                  <c:v>43323.491354166668</c:v>
                </c:pt>
                <c:pt idx="54">
                  <c:v>43323.492754629631</c:v>
                </c:pt>
                <c:pt idx="55">
                  <c:v>43323.494143518517</c:v>
                </c:pt>
                <c:pt idx="56">
                  <c:v>43323.495532407411</c:v>
                </c:pt>
                <c:pt idx="57">
                  <c:v>43323.496921296297</c:v>
                </c:pt>
                <c:pt idx="58">
                  <c:v>43323.498310185183</c:v>
                </c:pt>
                <c:pt idx="59">
                  <c:v>43323.499699074076</c:v>
                </c:pt>
                <c:pt idx="60">
                  <c:v>43323.501099537039</c:v>
                </c:pt>
                <c:pt idx="61">
                  <c:v>43323.502488425926</c:v>
                </c:pt>
                <c:pt idx="62">
                  <c:v>43323.503877314812</c:v>
                </c:pt>
                <c:pt idx="63">
                  <c:v>43323.505266203705</c:v>
                </c:pt>
                <c:pt idx="64">
                  <c:v>43323.506655092591</c:v>
                </c:pt>
                <c:pt idx="65">
                  <c:v>43323.508043981485</c:v>
                </c:pt>
                <c:pt idx="66">
                  <c:v>43323.509444444448</c:v>
                </c:pt>
                <c:pt idx="67">
                  <c:v>43323.510833333334</c:v>
                </c:pt>
                <c:pt idx="68">
                  <c:v>43323.51222222222</c:v>
                </c:pt>
                <c:pt idx="69">
                  <c:v>43323.513611111113</c:v>
                </c:pt>
                <c:pt idx="70">
                  <c:v>43323.514999999999</c:v>
                </c:pt>
                <c:pt idx="71">
                  <c:v>43323.516388888886</c:v>
                </c:pt>
                <c:pt idx="72">
                  <c:v>43323.517789351848</c:v>
                </c:pt>
                <c:pt idx="73">
                  <c:v>43323.519178240742</c:v>
                </c:pt>
                <c:pt idx="74">
                  <c:v>43323.520567129628</c:v>
                </c:pt>
                <c:pt idx="75">
                  <c:v>43323.521956018521</c:v>
                </c:pt>
                <c:pt idx="76">
                  <c:v>43323.523344907408</c:v>
                </c:pt>
                <c:pt idx="77">
                  <c:v>43323.524733796294</c:v>
                </c:pt>
                <c:pt idx="78">
                  <c:v>43323.526134259257</c:v>
                </c:pt>
                <c:pt idx="79">
                  <c:v>43323.52752314815</c:v>
                </c:pt>
                <c:pt idx="80">
                  <c:v>43323.528912037036</c:v>
                </c:pt>
                <c:pt idx="81">
                  <c:v>43323.530300925922</c:v>
                </c:pt>
                <c:pt idx="82">
                  <c:v>43323.531689814816</c:v>
                </c:pt>
                <c:pt idx="83">
                  <c:v>43323.533078703702</c:v>
                </c:pt>
                <c:pt idx="84">
                  <c:v>43323.534479166665</c:v>
                </c:pt>
                <c:pt idx="85">
                  <c:v>43323.535868055558</c:v>
                </c:pt>
                <c:pt idx="86">
                  <c:v>43323.537256944444</c:v>
                </c:pt>
                <c:pt idx="87">
                  <c:v>43323.538645833331</c:v>
                </c:pt>
                <c:pt idx="88">
                  <c:v>43323.540034722224</c:v>
                </c:pt>
                <c:pt idx="89">
                  <c:v>43323.541435185187</c:v>
                </c:pt>
                <c:pt idx="90">
                  <c:v>43323.542824074073</c:v>
                </c:pt>
                <c:pt idx="91">
                  <c:v>43323.544212962966</c:v>
                </c:pt>
                <c:pt idx="92">
                  <c:v>43323.545601851853</c:v>
                </c:pt>
                <c:pt idx="93">
                  <c:v>43323.546990740739</c:v>
                </c:pt>
                <c:pt idx="94">
                  <c:v>43323.548379629632</c:v>
                </c:pt>
                <c:pt idx="95">
                  <c:v>43323.549768518518</c:v>
                </c:pt>
                <c:pt idx="96">
                  <c:v>43323.551168981481</c:v>
                </c:pt>
                <c:pt idx="97">
                  <c:v>43323.552557870367</c:v>
                </c:pt>
                <c:pt idx="98">
                  <c:v>43323.553946759261</c:v>
                </c:pt>
                <c:pt idx="99">
                  <c:v>43323.555335648147</c:v>
                </c:pt>
                <c:pt idx="100">
                  <c:v>43323.55672453704</c:v>
                </c:pt>
                <c:pt idx="101">
                  <c:v>43323.558125000003</c:v>
                </c:pt>
                <c:pt idx="102">
                  <c:v>43323.559513888889</c:v>
                </c:pt>
                <c:pt idx="103">
                  <c:v>43323.560902777775</c:v>
                </c:pt>
                <c:pt idx="104">
                  <c:v>43323.562291666669</c:v>
                </c:pt>
                <c:pt idx="105">
                  <c:v>43323.563680555555</c:v>
                </c:pt>
                <c:pt idx="106">
                  <c:v>43323.565069444441</c:v>
                </c:pt>
                <c:pt idx="107">
                  <c:v>43323.566469907404</c:v>
                </c:pt>
                <c:pt idx="108">
                  <c:v>43323.567858796298</c:v>
                </c:pt>
                <c:pt idx="109">
                  <c:v>43323.569247685184</c:v>
                </c:pt>
                <c:pt idx="110">
                  <c:v>43323.570636574077</c:v>
                </c:pt>
                <c:pt idx="111">
                  <c:v>43323.572025462963</c:v>
                </c:pt>
                <c:pt idx="112">
                  <c:v>43323.573414351849</c:v>
                </c:pt>
                <c:pt idx="113">
                  <c:v>43323.574814814812</c:v>
                </c:pt>
                <c:pt idx="114">
                  <c:v>43323.576203703706</c:v>
                </c:pt>
                <c:pt idx="115">
                  <c:v>43323.577592592592</c:v>
                </c:pt>
                <c:pt idx="116">
                  <c:v>43323.578981481478</c:v>
                </c:pt>
                <c:pt idx="117">
                  <c:v>43323.580370370371</c:v>
                </c:pt>
                <c:pt idx="118">
                  <c:v>43323.581770833334</c:v>
                </c:pt>
                <c:pt idx="119">
                  <c:v>43323.58315972222</c:v>
                </c:pt>
                <c:pt idx="120">
                  <c:v>43323.584548611114</c:v>
                </c:pt>
                <c:pt idx="121">
                  <c:v>43323.5859375</c:v>
                </c:pt>
                <c:pt idx="122">
                  <c:v>43323.587326388886</c:v>
                </c:pt>
                <c:pt idx="123">
                  <c:v>43323.58871527778</c:v>
                </c:pt>
                <c:pt idx="124">
                  <c:v>43323.590115740742</c:v>
                </c:pt>
                <c:pt idx="125">
                  <c:v>43323.591504629629</c:v>
                </c:pt>
                <c:pt idx="126">
                  <c:v>43323.592893518522</c:v>
                </c:pt>
                <c:pt idx="127">
                  <c:v>43323.594282407408</c:v>
                </c:pt>
                <c:pt idx="128">
                  <c:v>43323.595671296294</c:v>
                </c:pt>
                <c:pt idx="129">
                  <c:v>43323.597060185188</c:v>
                </c:pt>
                <c:pt idx="130">
                  <c:v>43323.598460648151</c:v>
                </c:pt>
                <c:pt idx="131">
                  <c:v>43323.599849537037</c:v>
                </c:pt>
                <c:pt idx="132">
                  <c:v>43323.601238425923</c:v>
                </c:pt>
                <c:pt idx="133">
                  <c:v>43323.602627314816</c:v>
                </c:pt>
                <c:pt idx="134">
                  <c:v>43323.604016203702</c:v>
                </c:pt>
                <c:pt idx="135">
                  <c:v>43323.605405092596</c:v>
                </c:pt>
                <c:pt idx="136">
                  <c:v>43323.606805555559</c:v>
                </c:pt>
                <c:pt idx="137">
                  <c:v>43323.608194444445</c:v>
                </c:pt>
                <c:pt idx="138">
                  <c:v>43323.609583333331</c:v>
                </c:pt>
                <c:pt idx="139">
                  <c:v>43323.610972222225</c:v>
                </c:pt>
                <c:pt idx="140">
                  <c:v>43323.612361111111</c:v>
                </c:pt>
                <c:pt idx="141">
                  <c:v>43323.613749999997</c:v>
                </c:pt>
                <c:pt idx="142">
                  <c:v>43323.61515046296</c:v>
                </c:pt>
                <c:pt idx="143">
                  <c:v>43323.616539351853</c:v>
                </c:pt>
                <c:pt idx="144">
                  <c:v>43323.617928240739</c:v>
                </c:pt>
                <c:pt idx="145">
                  <c:v>43323.619317129633</c:v>
                </c:pt>
                <c:pt idx="146">
                  <c:v>43323.620706018519</c:v>
                </c:pt>
                <c:pt idx="147">
                  <c:v>43323.622106481482</c:v>
                </c:pt>
                <c:pt idx="148">
                  <c:v>43323.623495370368</c:v>
                </c:pt>
                <c:pt idx="149">
                  <c:v>43323.624884259261</c:v>
                </c:pt>
                <c:pt idx="150">
                  <c:v>43323.626273148147</c:v>
                </c:pt>
                <c:pt idx="151">
                  <c:v>43323.627662037034</c:v>
                </c:pt>
                <c:pt idx="152">
                  <c:v>43323.629062499997</c:v>
                </c:pt>
                <c:pt idx="153">
                  <c:v>43323.630462962959</c:v>
                </c:pt>
                <c:pt idx="154">
                  <c:v>43323.631851851853</c:v>
                </c:pt>
                <c:pt idx="155">
                  <c:v>43323.633240740739</c:v>
                </c:pt>
                <c:pt idx="156">
                  <c:v>43323.634629629632</c:v>
                </c:pt>
                <c:pt idx="157">
                  <c:v>43323.636018518519</c:v>
                </c:pt>
                <c:pt idx="158">
                  <c:v>43323.637407407405</c:v>
                </c:pt>
                <c:pt idx="159">
                  <c:v>43323.638807870368</c:v>
                </c:pt>
                <c:pt idx="160">
                  <c:v>43323.640196759261</c:v>
                </c:pt>
                <c:pt idx="161">
                  <c:v>43323.641585648147</c:v>
                </c:pt>
                <c:pt idx="162">
                  <c:v>43323.642974537041</c:v>
                </c:pt>
                <c:pt idx="163">
                  <c:v>43323.644363425927</c:v>
                </c:pt>
                <c:pt idx="164">
                  <c:v>43323.645752314813</c:v>
                </c:pt>
                <c:pt idx="165">
                  <c:v>43323.647152777776</c:v>
                </c:pt>
                <c:pt idx="166">
                  <c:v>43323.648541666669</c:v>
                </c:pt>
                <c:pt idx="167">
                  <c:v>43323.649930555555</c:v>
                </c:pt>
                <c:pt idx="168">
                  <c:v>43323.651319444441</c:v>
                </c:pt>
                <c:pt idx="169">
                  <c:v>43323.652708333335</c:v>
                </c:pt>
                <c:pt idx="170">
                  <c:v>43323.654097222221</c:v>
                </c:pt>
                <c:pt idx="171">
                  <c:v>43323.655497685184</c:v>
                </c:pt>
                <c:pt idx="172">
                  <c:v>43323.656886574077</c:v>
                </c:pt>
                <c:pt idx="173">
                  <c:v>43323.658275462964</c:v>
                </c:pt>
                <c:pt idx="174">
                  <c:v>43323.65966435185</c:v>
                </c:pt>
                <c:pt idx="175">
                  <c:v>43323.661053240743</c:v>
                </c:pt>
                <c:pt idx="176">
                  <c:v>43323.662442129629</c:v>
                </c:pt>
                <c:pt idx="177">
                  <c:v>43323.663842592592</c:v>
                </c:pt>
                <c:pt idx="178">
                  <c:v>43323.665231481478</c:v>
                </c:pt>
                <c:pt idx="179">
                  <c:v>43323.666620370372</c:v>
                </c:pt>
                <c:pt idx="180">
                  <c:v>43323.668009259258</c:v>
                </c:pt>
                <c:pt idx="181">
                  <c:v>43323.669398148151</c:v>
                </c:pt>
                <c:pt idx="182">
                  <c:v>43323.670787037037</c:v>
                </c:pt>
                <c:pt idx="183">
                  <c:v>43323.6721875</c:v>
                </c:pt>
                <c:pt idx="184">
                  <c:v>43323.673576388886</c:v>
                </c:pt>
                <c:pt idx="185">
                  <c:v>43323.67496527778</c:v>
                </c:pt>
                <c:pt idx="186">
                  <c:v>43323.676354166666</c:v>
                </c:pt>
                <c:pt idx="187">
                  <c:v>43323.677743055552</c:v>
                </c:pt>
                <c:pt idx="188">
                  <c:v>43323.679143518515</c:v>
                </c:pt>
                <c:pt idx="189">
                  <c:v>43323.680532407408</c:v>
                </c:pt>
                <c:pt idx="190">
                  <c:v>43323.681921296295</c:v>
                </c:pt>
                <c:pt idx="191">
                  <c:v>43323.683310185188</c:v>
                </c:pt>
                <c:pt idx="192">
                  <c:v>43323.684699074074</c:v>
                </c:pt>
                <c:pt idx="193">
                  <c:v>43323.68608796296</c:v>
                </c:pt>
                <c:pt idx="194">
                  <c:v>43323.687488425923</c:v>
                </c:pt>
                <c:pt idx="195">
                  <c:v>43323.688877314817</c:v>
                </c:pt>
                <c:pt idx="196">
                  <c:v>43323.690266203703</c:v>
                </c:pt>
                <c:pt idx="197">
                  <c:v>43323.691655092596</c:v>
                </c:pt>
                <c:pt idx="198">
                  <c:v>43323.693043981482</c:v>
                </c:pt>
                <c:pt idx="199">
                  <c:v>43323.694444444445</c:v>
                </c:pt>
                <c:pt idx="200">
                  <c:v>43323.695833333331</c:v>
                </c:pt>
                <c:pt idx="201">
                  <c:v>43323.697222222225</c:v>
                </c:pt>
                <c:pt idx="202">
                  <c:v>43323.698611111111</c:v>
                </c:pt>
                <c:pt idx="203">
                  <c:v>43323.7</c:v>
                </c:pt>
                <c:pt idx="204">
                  <c:v>43323.701388888891</c:v>
                </c:pt>
                <c:pt idx="205">
                  <c:v>43323.702777777777</c:v>
                </c:pt>
                <c:pt idx="206">
                  <c:v>43323.70417824074</c:v>
                </c:pt>
                <c:pt idx="207">
                  <c:v>43323.705567129633</c:v>
                </c:pt>
                <c:pt idx="208">
                  <c:v>43323.706956018519</c:v>
                </c:pt>
                <c:pt idx="209">
                  <c:v>43323.708344907405</c:v>
                </c:pt>
                <c:pt idx="210">
                  <c:v>43323.709733796299</c:v>
                </c:pt>
                <c:pt idx="211">
                  <c:v>43323.711122685185</c:v>
                </c:pt>
                <c:pt idx="212">
                  <c:v>43323.712523148148</c:v>
                </c:pt>
                <c:pt idx="213">
                  <c:v>43323.713912037034</c:v>
                </c:pt>
                <c:pt idx="214">
                  <c:v>43323.715300925927</c:v>
                </c:pt>
                <c:pt idx="215">
                  <c:v>43323.71670138889</c:v>
                </c:pt>
                <c:pt idx="216">
                  <c:v>43323.718136574076</c:v>
                </c:pt>
                <c:pt idx="217">
                  <c:v>43323.719537037039</c:v>
                </c:pt>
                <c:pt idx="218">
                  <c:v>43323.720925925925</c:v>
                </c:pt>
                <c:pt idx="219">
                  <c:v>43323.722314814811</c:v>
                </c:pt>
                <c:pt idx="220">
                  <c:v>43323.723703703705</c:v>
                </c:pt>
                <c:pt idx="221">
                  <c:v>43323.725092592591</c:v>
                </c:pt>
                <c:pt idx="222">
                  <c:v>43323.726481481484</c:v>
                </c:pt>
                <c:pt idx="223">
                  <c:v>43323.727881944447</c:v>
                </c:pt>
                <c:pt idx="224">
                  <c:v>43323.729270833333</c:v>
                </c:pt>
                <c:pt idx="225">
                  <c:v>43323.73065972222</c:v>
                </c:pt>
                <c:pt idx="226">
                  <c:v>43323.732048611113</c:v>
                </c:pt>
                <c:pt idx="227">
                  <c:v>43323.733437499999</c:v>
                </c:pt>
                <c:pt idx="228">
                  <c:v>43323.734837962962</c:v>
                </c:pt>
                <c:pt idx="229">
                  <c:v>43323.736226851855</c:v>
                </c:pt>
                <c:pt idx="230">
                  <c:v>43323.737615740742</c:v>
                </c:pt>
                <c:pt idx="231">
                  <c:v>43323.739004629628</c:v>
                </c:pt>
                <c:pt idx="232">
                  <c:v>43323.740393518521</c:v>
                </c:pt>
                <c:pt idx="233">
                  <c:v>43323.741782407407</c:v>
                </c:pt>
                <c:pt idx="234">
                  <c:v>43323.74318287037</c:v>
                </c:pt>
                <c:pt idx="235">
                  <c:v>43323.744571759256</c:v>
                </c:pt>
                <c:pt idx="236">
                  <c:v>43323.74596064815</c:v>
                </c:pt>
                <c:pt idx="237">
                  <c:v>43323.747349537036</c:v>
                </c:pt>
                <c:pt idx="238">
                  <c:v>43323.748738425929</c:v>
                </c:pt>
                <c:pt idx="239">
                  <c:v>43323.750127314815</c:v>
                </c:pt>
                <c:pt idx="240">
                  <c:v>43323.751527777778</c:v>
                </c:pt>
                <c:pt idx="241">
                  <c:v>43323.752916666665</c:v>
                </c:pt>
                <c:pt idx="242">
                  <c:v>43323.754305555558</c:v>
                </c:pt>
                <c:pt idx="243">
                  <c:v>43323.755694444444</c:v>
                </c:pt>
                <c:pt idx="244">
                  <c:v>43323.75708333333</c:v>
                </c:pt>
                <c:pt idx="245">
                  <c:v>43323.758472222224</c:v>
                </c:pt>
                <c:pt idx="246">
                  <c:v>43323.759872685187</c:v>
                </c:pt>
                <c:pt idx="247">
                  <c:v>43323.761261574073</c:v>
                </c:pt>
                <c:pt idx="248">
                  <c:v>43323.762650462966</c:v>
                </c:pt>
                <c:pt idx="249">
                  <c:v>43323.764050925929</c:v>
                </c:pt>
                <c:pt idx="250">
                  <c:v>43323.765428240738</c:v>
                </c:pt>
                <c:pt idx="251">
                  <c:v>43323.766828703701</c:v>
                </c:pt>
                <c:pt idx="252">
                  <c:v>43323.768217592595</c:v>
                </c:pt>
                <c:pt idx="253">
                  <c:v>43323.769606481481</c:v>
                </c:pt>
                <c:pt idx="254">
                  <c:v>43323.770995370367</c:v>
                </c:pt>
                <c:pt idx="255">
                  <c:v>43323.77238425926</c:v>
                </c:pt>
                <c:pt idx="256">
                  <c:v>43323.773773148147</c:v>
                </c:pt>
                <c:pt idx="257">
                  <c:v>43323.775173611109</c:v>
                </c:pt>
                <c:pt idx="258">
                  <c:v>43323.776562500003</c:v>
                </c:pt>
                <c:pt idx="259">
                  <c:v>43323.777951388889</c:v>
                </c:pt>
                <c:pt idx="260">
                  <c:v>43323.779340277775</c:v>
                </c:pt>
                <c:pt idx="261">
                  <c:v>43323.780729166669</c:v>
                </c:pt>
                <c:pt idx="262">
                  <c:v>43323.782118055555</c:v>
                </c:pt>
                <c:pt idx="263">
                  <c:v>43323.783518518518</c:v>
                </c:pt>
                <c:pt idx="264">
                  <c:v>43323.784907407404</c:v>
                </c:pt>
                <c:pt idx="265">
                  <c:v>43323.786296296297</c:v>
                </c:pt>
                <c:pt idx="266">
                  <c:v>43323.787685185183</c:v>
                </c:pt>
                <c:pt idx="267">
                  <c:v>43323.789074074077</c:v>
                </c:pt>
                <c:pt idx="268">
                  <c:v>43323.790462962963</c:v>
                </c:pt>
                <c:pt idx="269">
                  <c:v>43323.791863425926</c:v>
                </c:pt>
                <c:pt idx="270">
                  <c:v>43323.793252314812</c:v>
                </c:pt>
                <c:pt idx="271">
                  <c:v>43323.794641203705</c:v>
                </c:pt>
                <c:pt idx="272">
                  <c:v>43323.796030092592</c:v>
                </c:pt>
                <c:pt idx="273">
                  <c:v>43323.797418981485</c:v>
                </c:pt>
                <c:pt idx="274">
                  <c:v>43323.798807870371</c:v>
                </c:pt>
                <c:pt idx="275">
                  <c:v>43323.800208333334</c:v>
                </c:pt>
                <c:pt idx="276">
                  <c:v>43323.80159722222</c:v>
                </c:pt>
                <c:pt idx="277">
                  <c:v>43323.802986111114</c:v>
                </c:pt>
                <c:pt idx="278">
                  <c:v>43323.804375</c:v>
                </c:pt>
                <c:pt idx="279">
                  <c:v>43323.805763888886</c:v>
                </c:pt>
                <c:pt idx="280">
                  <c:v>43323.807152777779</c:v>
                </c:pt>
                <c:pt idx="281">
                  <c:v>43323.808553240742</c:v>
                </c:pt>
                <c:pt idx="282">
                  <c:v>43323.809942129628</c:v>
                </c:pt>
                <c:pt idx="283">
                  <c:v>43323.811331018522</c:v>
                </c:pt>
                <c:pt idx="284">
                  <c:v>43323.812731481485</c:v>
                </c:pt>
                <c:pt idx="285">
                  <c:v>43323.814120370371</c:v>
                </c:pt>
                <c:pt idx="286">
                  <c:v>43323.815509259257</c:v>
                </c:pt>
                <c:pt idx="287">
                  <c:v>43323.81690972222</c:v>
                </c:pt>
                <c:pt idx="288">
                  <c:v>43323.818298611113</c:v>
                </c:pt>
                <c:pt idx="289">
                  <c:v>43323.819687499999</c:v>
                </c:pt>
                <c:pt idx="290">
                  <c:v>43323.821087962962</c:v>
                </c:pt>
                <c:pt idx="291">
                  <c:v>43323.822465277779</c:v>
                </c:pt>
                <c:pt idx="292">
                  <c:v>43323.823865740742</c:v>
                </c:pt>
                <c:pt idx="293">
                  <c:v>43323.825254629628</c:v>
                </c:pt>
                <c:pt idx="294">
                  <c:v>43323.826643518521</c:v>
                </c:pt>
                <c:pt idx="295">
                  <c:v>43323.828032407408</c:v>
                </c:pt>
                <c:pt idx="296">
                  <c:v>43323.829421296294</c:v>
                </c:pt>
                <c:pt idx="297">
                  <c:v>43323.830821759257</c:v>
                </c:pt>
                <c:pt idx="298">
                  <c:v>43323.83221064815</c:v>
                </c:pt>
                <c:pt idx="299">
                  <c:v>43323.833599537036</c:v>
                </c:pt>
                <c:pt idx="300">
                  <c:v>43323.834988425922</c:v>
                </c:pt>
                <c:pt idx="301">
                  <c:v>43323.836377314816</c:v>
                </c:pt>
                <c:pt idx="302">
                  <c:v>43323.837766203702</c:v>
                </c:pt>
                <c:pt idx="303">
                  <c:v>43323.839166666665</c:v>
                </c:pt>
                <c:pt idx="304">
                  <c:v>43323.840555555558</c:v>
                </c:pt>
                <c:pt idx="305">
                  <c:v>43323.841944444444</c:v>
                </c:pt>
                <c:pt idx="306">
                  <c:v>43323.843333333331</c:v>
                </c:pt>
                <c:pt idx="307">
                  <c:v>43323.844722222224</c:v>
                </c:pt>
                <c:pt idx="308">
                  <c:v>43323.84611111111</c:v>
                </c:pt>
                <c:pt idx="309">
                  <c:v>43323.847511574073</c:v>
                </c:pt>
                <c:pt idx="310">
                  <c:v>43323.848900462966</c:v>
                </c:pt>
                <c:pt idx="311">
                  <c:v>43323.850289351853</c:v>
                </c:pt>
                <c:pt idx="312">
                  <c:v>43323.851678240739</c:v>
                </c:pt>
                <c:pt idx="313">
                  <c:v>43323.853067129632</c:v>
                </c:pt>
                <c:pt idx="314">
                  <c:v>43323.854456018518</c:v>
                </c:pt>
                <c:pt idx="315">
                  <c:v>43323.855856481481</c:v>
                </c:pt>
                <c:pt idx="316">
                  <c:v>43323.857245370367</c:v>
                </c:pt>
                <c:pt idx="317">
                  <c:v>43323.858634259261</c:v>
                </c:pt>
                <c:pt idx="318">
                  <c:v>43323.860023148147</c:v>
                </c:pt>
                <c:pt idx="319">
                  <c:v>43323.86141203704</c:v>
                </c:pt>
                <c:pt idx="320">
                  <c:v>43323.862800925926</c:v>
                </c:pt>
                <c:pt idx="321">
                  <c:v>43323.864201388889</c:v>
                </c:pt>
                <c:pt idx="322">
                  <c:v>43323.865590277775</c:v>
                </c:pt>
                <c:pt idx="323">
                  <c:v>43323.866979166669</c:v>
                </c:pt>
                <c:pt idx="324">
                  <c:v>43323.868368055555</c:v>
                </c:pt>
                <c:pt idx="325">
                  <c:v>43323.869756944441</c:v>
                </c:pt>
                <c:pt idx="326">
                  <c:v>43323.871145833335</c:v>
                </c:pt>
                <c:pt idx="327">
                  <c:v>43323.872546296298</c:v>
                </c:pt>
                <c:pt idx="328">
                  <c:v>43323.873935185184</c:v>
                </c:pt>
                <c:pt idx="329">
                  <c:v>43323.875324074077</c:v>
                </c:pt>
                <c:pt idx="330">
                  <c:v>43323.876712962963</c:v>
                </c:pt>
                <c:pt idx="331">
                  <c:v>43323.878101851849</c:v>
                </c:pt>
                <c:pt idx="332">
                  <c:v>43323.879502314812</c:v>
                </c:pt>
                <c:pt idx="333">
                  <c:v>43323.880891203706</c:v>
                </c:pt>
                <c:pt idx="334">
                  <c:v>43323.882280092592</c:v>
                </c:pt>
                <c:pt idx="335">
                  <c:v>43323.883668981478</c:v>
                </c:pt>
                <c:pt idx="336">
                  <c:v>43323.885057870371</c:v>
                </c:pt>
                <c:pt idx="337">
                  <c:v>43323.886446759258</c:v>
                </c:pt>
                <c:pt idx="338">
                  <c:v>43323.88784722222</c:v>
                </c:pt>
                <c:pt idx="339">
                  <c:v>43323.889236111114</c:v>
                </c:pt>
                <c:pt idx="340">
                  <c:v>43323.890625</c:v>
                </c:pt>
                <c:pt idx="341">
                  <c:v>43323.892013888886</c:v>
                </c:pt>
                <c:pt idx="342">
                  <c:v>43323.89340277778</c:v>
                </c:pt>
                <c:pt idx="343">
                  <c:v>43323.894791666666</c:v>
                </c:pt>
                <c:pt idx="344">
                  <c:v>43323.896192129629</c:v>
                </c:pt>
                <c:pt idx="345">
                  <c:v>43323.897581018522</c:v>
                </c:pt>
                <c:pt idx="346">
                  <c:v>43323.898969907408</c:v>
                </c:pt>
                <c:pt idx="347">
                  <c:v>43323.900358796294</c:v>
                </c:pt>
                <c:pt idx="348">
                  <c:v>43323.901747685188</c:v>
                </c:pt>
                <c:pt idx="349">
                  <c:v>43323.903136574074</c:v>
                </c:pt>
                <c:pt idx="350">
                  <c:v>43323.904537037037</c:v>
                </c:pt>
                <c:pt idx="351">
                  <c:v>43323.905925925923</c:v>
                </c:pt>
                <c:pt idx="352">
                  <c:v>43323.907314814816</c:v>
                </c:pt>
                <c:pt idx="353">
                  <c:v>43323.908703703702</c:v>
                </c:pt>
                <c:pt idx="354">
                  <c:v>43323.910092592596</c:v>
                </c:pt>
                <c:pt idx="355">
                  <c:v>43323.911481481482</c:v>
                </c:pt>
                <c:pt idx="356">
                  <c:v>43323.912881944445</c:v>
                </c:pt>
                <c:pt idx="357">
                  <c:v>43323.914270833331</c:v>
                </c:pt>
                <c:pt idx="358">
                  <c:v>43323.915659722225</c:v>
                </c:pt>
                <c:pt idx="359">
                  <c:v>43323.917048611111</c:v>
                </c:pt>
                <c:pt idx="360">
                  <c:v>43323.918437499997</c:v>
                </c:pt>
                <c:pt idx="361">
                  <c:v>43323.91982638889</c:v>
                </c:pt>
                <c:pt idx="362">
                  <c:v>43323.921215277776</c:v>
                </c:pt>
                <c:pt idx="363">
                  <c:v>43323.922615740739</c:v>
                </c:pt>
                <c:pt idx="364">
                  <c:v>43323.924004629633</c:v>
                </c:pt>
                <c:pt idx="365">
                  <c:v>43323.925393518519</c:v>
                </c:pt>
                <c:pt idx="366">
                  <c:v>43323.926782407405</c:v>
                </c:pt>
                <c:pt idx="367">
                  <c:v>43323.928171296298</c:v>
                </c:pt>
                <c:pt idx="368">
                  <c:v>43323.929560185185</c:v>
                </c:pt>
                <c:pt idx="369">
                  <c:v>43323.930960648147</c:v>
                </c:pt>
                <c:pt idx="370">
                  <c:v>43323.932349537034</c:v>
                </c:pt>
                <c:pt idx="371">
                  <c:v>43323.933738425927</c:v>
                </c:pt>
                <c:pt idx="372">
                  <c:v>43323.935127314813</c:v>
                </c:pt>
                <c:pt idx="373">
                  <c:v>43323.936516203707</c:v>
                </c:pt>
                <c:pt idx="374">
                  <c:v>43323.937916666669</c:v>
                </c:pt>
                <c:pt idx="375">
                  <c:v>43323.939305555556</c:v>
                </c:pt>
                <c:pt idx="376">
                  <c:v>43323.940694444442</c:v>
                </c:pt>
                <c:pt idx="377">
                  <c:v>43323.942083333335</c:v>
                </c:pt>
                <c:pt idx="378">
                  <c:v>43323.943472222221</c:v>
                </c:pt>
                <c:pt idx="379">
                  <c:v>43323.944861111115</c:v>
                </c:pt>
                <c:pt idx="380">
                  <c:v>43323.946261574078</c:v>
                </c:pt>
                <c:pt idx="381">
                  <c:v>43323.947650462964</c:v>
                </c:pt>
                <c:pt idx="382">
                  <c:v>43323.94903935185</c:v>
                </c:pt>
                <c:pt idx="383">
                  <c:v>43323.950428240743</c:v>
                </c:pt>
                <c:pt idx="384">
                  <c:v>43323.951817129629</c:v>
                </c:pt>
                <c:pt idx="385">
                  <c:v>43323.953217592592</c:v>
                </c:pt>
                <c:pt idx="386">
                  <c:v>43323.954606481479</c:v>
                </c:pt>
                <c:pt idx="387">
                  <c:v>43323.955995370372</c:v>
                </c:pt>
                <c:pt idx="388">
                  <c:v>43323.957384259258</c:v>
                </c:pt>
                <c:pt idx="389">
                  <c:v>43323.958773148152</c:v>
                </c:pt>
                <c:pt idx="390">
                  <c:v>43323.960162037038</c:v>
                </c:pt>
                <c:pt idx="391">
                  <c:v>43323.961550925924</c:v>
                </c:pt>
                <c:pt idx="392">
                  <c:v>43323.962951388887</c:v>
                </c:pt>
                <c:pt idx="393">
                  <c:v>43323.96434027778</c:v>
                </c:pt>
                <c:pt idx="394">
                  <c:v>43323.965729166666</c:v>
                </c:pt>
                <c:pt idx="395">
                  <c:v>43323.967118055552</c:v>
                </c:pt>
                <c:pt idx="396">
                  <c:v>43323.968506944446</c:v>
                </c:pt>
                <c:pt idx="397">
                  <c:v>43323.969895833332</c:v>
                </c:pt>
                <c:pt idx="398">
                  <c:v>43323.971296296295</c:v>
                </c:pt>
                <c:pt idx="399">
                  <c:v>43323.972685185188</c:v>
                </c:pt>
                <c:pt idx="400">
                  <c:v>43323.974074074074</c:v>
                </c:pt>
                <c:pt idx="401">
                  <c:v>43323.975462962961</c:v>
                </c:pt>
                <c:pt idx="402">
                  <c:v>43323.976851851854</c:v>
                </c:pt>
                <c:pt idx="403">
                  <c:v>43323.978252314817</c:v>
                </c:pt>
                <c:pt idx="404">
                  <c:v>43323.979641203703</c:v>
                </c:pt>
                <c:pt idx="405">
                  <c:v>43323.981030092589</c:v>
                </c:pt>
                <c:pt idx="406">
                  <c:v>43323.982418981483</c:v>
                </c:pt>
                <c:pt idx="407">
                  <c:v>43323.983807870369</c:v>
                </c:pt>
                <c:pt idx="408">
                  <c:v>43323.985208333332</c:v>
                </c:pt>
                <c:pt idx="409">
                  <c:v>43323.986597222225</c:v>
                </c:pt>
                <c:pt idx="410">
                  <c:v>43323.987986111111</c:v>
                </c:pt>
                <c:pt idx="411">
                  <c:v>43323.989374999997</c:v>
                </c:pt>
                <c:pt idx="412">
                  <c:v>43323.990763888891</c:v>
                </c:pt>
                <c:pt idx="413">
                  <c:v>43323.992152777777</c:v>
                </c:pt>
                <c:pt idx="414">
                  <c:v>43323.993541666663</c:v>
                </c:pt>
                <c:pt idx="415">
                  <c:v>43323.994942129626</c:v>
                </c:pt>
                <c:pt idx="416">
                  <c:v>43323.996331018519</c:v>
                </c:pt>
                <c:pt idx="417">
                  <c:v>43323.997719907406</c:v>
                </c:pt>
                <c:pt idx="418">
                  <c:v>43323.999108796299</c:v>
                </c:pt>
                <c:pt idx="419">
                  <c:v>43324.000497685185</c:v>
                </c:pt>
                <c:pt idx="420">
                  <c:v>43324.001886574071</c:v>
                </c:pt>
                <c:pt idx="421">
                  <c:v>43324.003275462965</c:v>
                </c:pt>
                <c:pt idx="422">
                  <c:v>43324.004675925928</c:v>
                </c:pt>
                <c:pt idx="423">
                  <c:v>43324.006064814814</c:v>
                </c:pt>
                <c:pt idx="424">
                  <c:v>43324.007453703707</c:v>
                </c:pt>
                <c:pt idx="425">
                  <c:v>43324.008842592593</c:v>
                </c:pt>
                <c:pt idx="426">
                  <c:v>43324.010231481479</c:v>
                </c:pt>
                <c:pt idx="427">
                  <c:v>43324.011620370373</c:v>
                </c:pt>
                <c:pt idx="428">
                  <c:v>43324.013020833336</c:v>
                </c:pt>
                <c:pt idx="429">
                  <c:v>43324.014409722222</c:v>
                </c:pt>
                <c:pt idx="430">
                  <c:v>43324.015798611108</c:v>
                </c:pt>
                <c:pt idx="431">
                  <c:v>43324.017187500001</c:v>
                </c:pt>
                <c:pt idx="432">
                  <c:v>43324.018576388888</c:v>
                </c:pt>
                <c:pt idx="433">
                  <c:v>43324.019976851851</c:v>
                </c:pt>
                <c:pt idx="434">
                  <c:v>43324.021365740744</c:v>
                </c:pt>
                <c:pt idx="435">
                  <c:v>43324.02275462963</c:v>
                </c:pt>
                <c:pt idx="436">
                  <c:v>43324.024143518516</c:v>
                </c:pt>
                <c:pt idx="437">
                  <c:v>43324.02553240741</c:v>
                </c:pt>
                <c:pt idx="438">
                  <c:v>43324.026921296296</c:v>
                </c:pt>
                <c:pt idx="439">
                  <c:v>43324.028310185182</c:v>
                </c:pt>
                <c:pt idx="440">
                  <c:v>43324.029710648145</c:v>
                </c:pt>
                <c:pt idx="441">
                  <c:v>43324.031099537038</c:v>
                </c:pt>
                <c:pt idx="442">
                  <c:v>43324.032488425924</c:v>
                </c:pt>
                <c:pt idx="443">
                  <c:v>43324.033877314818</c:v>
                </c:pt>
                <c:pt idx="444">
                  <c:v>43324.035266203704</c:v>
                </c:pt>
                <c:pt idx="445">
                  <c:v>43324.03665509259</c:v>
                </c:pt>
                <c:pt idx="446">
                  <c:v>43324.038055555553</c:v>
                </c:pt>
                <c:pt idx="447">
                  <c:v>43324.039444444446</c:v>
                </c:pt>
                <c:pt idx="448">
                  <c:v>43324.040833333333</c:v>
                </c:pt>
                <c:pt idx="449">
                  <c:v>43324.042222222219</c:v>
                </c:pt>
                <c:pt idx="450">
                  <c:v>43324.043611111112</c:v>
                </c:pt>
                <c:pt idx="451">
                  <c:v>43324.044999999998</c:v>
                </c:pt>
                <c:pt idx="452">
                  <c:v>43324.046400462961</c:v>
                </c:pt>
                <c:pt idx="453">
                  <c:v>43324.047789351855</c:v>
                </c:pt>
                <c:pt idx="454">
                  <c:v>43324.049178240741</c:v>
                </c:pt>
                <c:pt idx="455">
                  <c:v>43324.050567129627</c:v>
                </c:pt>
                <c:pt idx="456">
                  <c:v>43324.05195601852</c:v>
                </c:pt>
                <c:pt idx="457">
                  <c:v>43324.053344907406</c:v>
                </c:pt>
                <c:pt idx="458">
                  <c:v>43324.0547337963</c:v>
                </c:pt>
                <c:pt idx="459">
                  <c:v>43324.056134259263</c:v>
                </c:pt>
                <c:pt idx="460">
                  <c:v>43324.057523148149</c:v>
                </c:pt>
                <c:pt idx="461">
                  <c:v>43324.058912037035</c:v>
                </c:pt>
                <c:pt idx="462">
                  <c:v>43324.060300925928</c:v>
                </c:pt>
                <c:pt idx="463">
                  <c:v>43324.061689814815</c:v>
                </c:pt>
                <c:pt idx="464">
                  <c:v>43324.063090277778</c:v>
                </c:pt>
                <c:pt idx="465">
                  <c:v>43324.064479166664</c:v>
                </c:pt>
                <c:pt idx="466">
                  <c:v>43324.065868055557</c:v>
                </c:pt>
                <c:pt idx="467">
                  <c:v>43324.067256944443</c:v>
                </c:pt>
                <c:pt idx="468">
                  <c:v>43324.068645833337</c:v>
                </c:pt>
                <c:pt idx="469">
                  <c:v>43324.070034722223</c:v>
                </c:pt>
                <c:pt idx="470">
                  <c:v>43324.071435185186</c:v>
                </c:pt>
                <c:pt idx="471">
                  <c:v>43324.072824074072</c:v>
                </c:pt>
                <c:pt idx="472">
                  <c:v>43324.074212962965</c:v>
                </c:pt>
                <c:pt idx="473">
                  <c:v>43324.075601851851</c:v>
                </c:pt>
                <c:pt idx="474">
                  <c:v>43324.076990740738</c:v>
                </c:pt>
                <c:pt idx="475">
                  <c:v>43324.078379629631</c:v>
                </c:pt>
                <c:pt idx="476">
                  <c:v>43324.079780092594</c:v>
                </c:pt>
                <c:pt idx="477">
                  <c:v>43324.08116898148</c:v>
                </c:pt>
                <c:pt idx="478">
                  <c:v>43324.082557870373</c:v>
                </c:pt>
                <c:pt idx="479">
                  <c:v>43324.08394675926</c:v>
                </c:pt>
                <c:pt idx="480">
                  <c:v>43324.085335648146</c:v>
                </c:pt>
                <c:pt idx="481">
                  <c:v>43324.086724537039</c:v>
                </c:pt>
                <c:pt idx="482">
                  <c:v>43324.088113425925</c:v>
                </c:pt>
                <c:pt idx="483">
                  <c:v>43324.089513888888</c:v>
                </c:pt>
                <c:pt idx="484">
                  <c:v>43324.090902777774</c:v>
                </c:pt>
                <c:pt idx="485">
                  <c:v>43324.092291666668</c:v>
                </c:pt>
                <c:pt idx="486">
                  <c:v>43324.093680555554</c:v>
                </c:pt>
                <c:pt idx="487">
                  <c:v>43324.095069444447</c:v>
                </c:pt>
                <c:pt idx="488">
                  <c:v>43324.096458333333</c:v>
                </c:pt>
                <c:pt idx="489">
                  <c:v>43324.097858796296</c:v>
                </c:pt>
                <c:pt idx="490">
                  <c:v>43324.099247685182</c:v>
                </c:pt>
                <c:pt idx="491">
                  <c:v>43324.100636574076</c:v>
                </c:pt>
                <c:pt idx="492">
                  <c:v>43324.102025462962</c:v>
                </c:pt>
                <c:pt idx="493">
                  <c:v>43324.103414351855</c:v>
                </c:pt>
                <c:pt idx="494">
                  <c:v>43324.104803240742</c:v>
                </c:pt>
                <c:pt idx="495">
                  <c:v>43324.106203703705</c:v>
                </c:pt>
                <c:pt idx="496">
                  <c:v>43324.107592592591</c:v>
                </c:pt>
                <c:pt idx="497">
                  <c:v>43324.108981481484</c:v>
                </c:pt>
                <c:pt idx="498">
                  <c:v>43324.11037037037</c:v>
                </c:pt>
                <c:pt idx="499">
                  <c:v>43324.111759259256</c:v>
                </c:pt>
                <c:pt idx="500">
                  <c:v>43324.11314814815</c:v>
                </c:pt>
                <c:pt idx="501">
                  <c:v>43324.114548611113</c:v>
                </c:pt>
                <c:pt idx="502">
                  <c:v>43324.115937499999</c:v>
                </c:pt>
                <c:pt idx="503">
                  <c:v>43324.117326388892</c:v>
                </c:pt>
                <c:pt idx="504">
                  <c:v>43324.118715277778</c:v>
                </c:pt>
                <c:pt idx="505">
                  <c:v>43324.120104166665</c:v>
                </c:pt>
                <c:pt idx="506">
                  <c:v>43324.121493055558</c:v>
                </c:pt>
                <c:pt idx="507">
                  <c:v>43324.122893518521</c:v>
                </c:pt>
                <c:pt idx="508">
                  <c:v>43324.124282407407</c:v>
                </c:pt>
                <c:pt idx="509">
                  <c:v>43324.125671296293</c:v>
                </c:pt>
                <c:pt idx="510">
                  <c:v>43324.127060185187</c:v>
                </c:pt>
                <c:pt idx="511">
                  <c:v>43324.128449074073</c:v>
                </c:pt>
                <c:pt idx="512">
                  <c:v>43324.129837962966</c:v>
                </c:pt>
                <c:pt idx="513">
                  <c:v>43324.131238425929</c:v>
                </c:pt>
                <c:pt idx="514">
                  <c:v>43324.132627314815</c:v>
                </c:pt>
                <c:pt idx="515">
                  <c:v>43324.134016203701</c:v>
                </c:pt>
                <c:pt idx="516">
                  <c:v>43324.135405092595</c:v>
                </c:pt>
                <c:pt idx="517">
                  <c:v>43324.136793981481</c:v>
                </c:pt>
                <c:pt idx="518">
                  <c:v>43324.138182870367</c:v>
                </c:pt>
                <c:pt idx="519">
                  <c:v>43324.13958333333</c:v>
                </c:pt>
                <c:pt idx="520">
                  <c:v>43324.140972222223</c:v>
                </c:pt>
                <c:pt idx="521">
                  <c:v>43324.142361111109</c:v>
                </c:pt>
                <c:pt idx="522">
                  <c:v>43324.143750000003</c:v>
                </c:pt>
                <c:pt idx="523">
                  <c:v>43324.145138888889</c:v>
                </c:pt>
                <c:pt idx="524">
                  <c:v>43324.146539351852</c:v>
                </c:pt>
                <c:pt idx="525">
                  <c:v>43324.147928240738</c:v>
                </c:pt>
                <c:pt idx="526">
                  <c:v>43324.149317129632</c:v>
                </c:pt>
                <c:pt idx="527">
                  <c:v>43324.150706018518</c:v>
                </c:pt>
                <c:pt idx="528">
                  <c:v>43324.152094907404</c:v>
                </c:pt>
                <c:pt idx="529">
                  <c:v>43324.153495370374</c:v>
                </c:pt>
                <c:pt idx="530">
                  <c:v>43324.15488425926</c:v>
                </c:pt>
                <c:pt idx="531">
                  <c:v>43324.156273148146</c:v>
                </c:pt>
                <c:pt idx="532">
                  <c:v>43324.15766203704</c:v>
                </c:pt>
                <c:pt idx="533">
                  <c:v>43324.159050925926</c:v>
                </c:pt>
                <c:pt idx="534">
                  <c:v>43324.160439814812</c:v>
                </c:pt>
                <c:pt idx="535">
                  <c:v>43324.161828703705</c:v>
                </c:pt>
                <c:pt idx="536">
                  <c:v>43324.163229166668</c:v>
                </c:pt>
                <c:pt idx="537">
                  <c:v>43324.164618055554</c:v>
                </c:pt>
                <c:pt idx="538">
                  <c:v>43324.166006944448</c:v>
                </c:pt>
                <c:pt idx="539">
                  <c:v>43324.167395833334</c:v>
                </c:pt>
                <c:pt idx="540">
                  <c:v>43324.16878472222</c:v>
                </c:pt>
                <c:pt idx="541">
                  <c:v>43324.170173611114</c:v>
                </c:pt>
                <c:pt idx="542">
                  <c:v>43324.1715625</c:v>
                </c:pt>
                <c:pt idx="543">
                  <c:v>43324.172962962963</c:v>
                </c:pt>
                <c:pt idx="544">
                  <c:v>43324.174351851849</c:v>
                </c:pt>
                <c:pt idx="545">
                  <c:v>43324.175740740742</c:v>
                </c:pt>
                <c:pt idx="546">
                  <c:v>43324.177129629628</c:v>
                </c:pt>
                <c:pt idx="547">
                  <c:v>43324.178518518522</c:v>
                </c:pt>
                <c:pt idx="548">
                  <c:v>43324.179907407408</c:v>
                </c:pt>
                <c:pt idx="549">
                  <c:v>43324.181307870371</c:v>
                </c:pt>
                <c:pt idx="550">
                  <c:v>43324.182696759257</c:v>
                </c:pt>
                <c:pt idx="551">
                  <c:v>43324.18408564815</c:v>
                </c:pt>
                <c:pt idx="552">
                  <c:v>43324.185474537036</c:v>
                </c:pt>
                <c:pt idx="553">
                  <c:v>43324.186863425923</c:v>
                </c:pt>
                <c:pt idx="554">
                  <c:v>43324.188252314816</c:v>
                </c:pt>
                <c:pt idx="555">
                  <c:v>43324.189652777779</c:v>
                </c:pt>
                <c:pt idx="556">
                  <c:v>43324.191041666665</c:v>
                </c:pt>
                <c:pt idx="557">
                  <c:v>43324.192430555559</c:v>
                </c:pt>
                <c:pt idx="558">
                  <c:v>43324.193819444445</c:v>
                </c:pt>
                <c:pt idx="559">
                  <c:v>43324.195208333331</c:v>
                </c:pt>
                <c:pt idx="560">
                  <c:v>43324.196597222224</c:v>
                </c:pt>
                <c:pt idx="561">
                  <c:v>43324.197997685187</c:v>
                </c:pt>
                <c:pt idx="562">
                  <c:v>43324.199386574073</c:v>
                </c:pt>
                <c:pt idx="563">
                  <c:v>43324.200775462959</c:v>
                </c:pt>
                <c:pt idx="564">
                  <c:v>43324.202164351853</c:v>
                </c:pt>
                <c:pt idx="565">
                  <c:v>43324.203553240739</c:v>
                </c:pt>
                <c:pt idx="566">
                  <c:v>43324.204942129632</c:v>
                </c:pt>
                <c:pt idx="567">
                  <c:v>43324.206342592595</c:v>
                </c:pt>
                <c:pt idx="568">
                  <c:v>43324.207731481481</c:v>
                </c:pt>
                <c:pt idx="569">
                  <c:v>43324.209120370368</c:v>
                </c:pt>
                <c:pt idx="570">
                  <c:v>43324.210520833331</c:v>
                </c:pt>
                <c:pt idx="571">
                  <c:v>43324.211898148147</c:v>
                </c:pt>
                <c:pt idx="572">
                  <c:v>43324.21329861111</c:v>
                </c:pt>
                <c:pt idx="573">
                  <c:v>43324.214687500003</c:v>
                </c:pt>
                <c:pt idx="574">
                  <c:v>43324.21607638889</c:v>
                </c:pt>
                <c:pt idx="575">
                  <c:v>43324.217465277776</c:v>
                </c:pt>
                <c:pt idx="576">
                  <c:v>43324.218854166669</c:v>
                </c:pt>
                <c:pt idx="577">
                  <c:v>43324.220243055555</c:v>
                </c:pt>
                <c:pt idx="578">
                  <c:v>43324.221643518518</c:v>
                </c:pt>
                <c:pt idx="579">
                  <c:v>43324.223032407404</c:v>
                </c:pt>
                <c:pt idx="580">
                  <c:v>43324.224421296298</c:v>
                </c:pt>
                <c:pt idx="581">
                  <c:v>43324.225810185184</c:v>
                </c:pt>
                <c:pt idx="582">
                  <c:v>43324.227199074077</c:v>
                </c:pt>
                <c:pt idx="583">
                  <c:v>43324.228587962964</c:v>
                </c:pt>
                <c:pt idx="584">
                  <c:v>43324.22997685185</c:v>
                </c:pt>
                <c:pt idx="585">
                  <c:v>43324.231377314813</c:v>
                </c:pt>
                <c:pt idx="586">
                  <c:v>43324.232766203706</c:v>
                </c:pt>
                <c:pt idx="587">
                  <c:v>43324.234155092592</c:v>
                </c:pt>
                <c:pt idx="588">
                  <c:v>43324.235543981478</c:v>
                </c:pt>
                <c:pt idx="589">
                  <c:v>43324.236932870372</c:v>
                </c:pt>
                <c:pt idx="590">
                  <c:v>43324.238321759258</c:v>
                </c:pt>
                <c:pt idx="591">
                  <c:v>43324.239722222221</c:v>
                </c:pt>
                <c:pt idx="592">
                  <c:v>43324.241111111114</c:v>
                </c:pt>
                <c:pt idx="593">
                  <c:v>43324.2425</c:v>
                </c:pt>
                <c:pt idx="594">
                  <c:v>43324.243888888886</c:v>
                </c:pt>
                <c:pt idx="595">
                  <c:v>43324.24527777778</c:v>
                </c:pt>
                <c:pt idx="596">
                  <c:v>43324.246666666666</c:v>
                </c:pt>
                <c:pt idx="597">
                  <c:v>43324.248067129629</c:v>
                </c:pt>
                <c:pt idx="598">
                  <c:v>43324.249456018515</c:v>
                </c:pt>
                <c:pt idx="599">
                  <c:v>43324.250844907408</c:v>
                </c:pt>
                <c:pt idx="600">
                  <c:v>43324.252233796295</c:v>
                </c:pt>
                <c:pt idx="601">
                  <c:v>43324.253622685188</c:v>
                </c:pt>
                <c:pt idx="602">
                  <c:v>43324.255011574074</c:v>
                </c:pt>
                <c:pt idx="603">
                  <c:v>43324.256412037037</c:v>
                </c:pt>
                <c:pt idx="604">
                  <c:v>43324.257800925923</c:v>
                </c:pt>
                <c:pt idx="605">
                  <c:v>43324.259189814817</c:v>
                </c:pt>
                <c:pt idx="606">
                  <c:v>43324.260578703703</c:v>
                </c:pt>
                <c:pt idx="607">
                  <c:v>43324.261967592596</c:v>
                </c:pt>
                <c:pt idx="608">
                  <c:v>43324.263368055559</c:v>
                </c:pt>
                <c:pt idx="609">
                  <c:v>43324.264756944445</c:v>
                </c:pt>
                <c:pt idx="610">
                  <c:v>43324.266145833331</c:v>
                </c:pt>
                <c:pt idx="611">
                  <c:v>43324.267534722225</c:v>
                </c:pt>
                <c:pt idx="612">
                  <c:v>43324.268923611111</c:v>
                </c:pt>
                <c:pt idx="613">
                  <c:v>43324.270312499997</c:v>
                </c:pt>
                <c:pt idx="614">
                  <c:v>43324.27171296296</c:v>
                </c:pt>
                <c:pt idx="615">
                  <c:v>43324.273101851853</c:v>
                </c:pt>
                <c:pt idx="616">
                  <c:v>43324.27449074074</c:v>
                </c:pt>
                <c:pt idx="617">
                  <c:v>43324.275879629633</c:v>
                </c:pt>
                <c:pt idx="618">
                  <c:v>43324.277268518519</c:v>
                </c:pt>
                <c:pt idx="619">
                  <c:v>43324.278657407405</c:v>
                </c:pt>
                <c:pt idx="620">
                  <c:v>43324.280057870368</c:v>
                </c:pt>
                <c:pt idx="621">
                  <c:v>43324.281446759262</c:v>
                </c:pt>
                <c:pt idx="622">
                  <c:v>43324.282835648148</c:v>
                </c:pt>
                <c:pt idx="623">
                  <c:v>43324.284224537034</c:v>
                </c:pt>
                <c:pt idx="624">
                  <c:v>43324.285613425927</c:v>
                </c:pt>
                <c:pt idx="625">
                  <c:v>43324.287002314813</c:v>
                </c:pt>
                <c:pt idx="626">
                  <c:v>43324.288402777776</c:v>
                </c:pt>
                <c:pt idx="627">
                  <c:v>43324.28979166667</c:v>
                </c:pt>
                <c:pt idx="628">
                  <c:v>43324.291180555556</c:v>
                </c:pt>
                <c:pt idx="629">
                  <c:v>43324.292569444442</c:v>
                </c:pt>
                <c:pt idx="630">
                  <c:v>43324.293958333335</c:v>
                </c:pt>
                <c:pt idx="631">
                  <c:v>43324.295347222222</c:v>
                </c:pt>
                <c:pt idx="632">
                  <c:v>43324.296747685185</c:v>
                </c:pt>
                <c:pt idx="633">
                  <c:v>43324.298136574071</c:v>
                </c:pt>
                <c:pt idx="634">
                  <c:v>43324.299525462964</c:v>
                </c:pt>
                <c:pt idx="635">
                  <c:v>43324.30091435185</c:v>
                </c:pt>
                <c:pt idx="636">
                  <c:v>43324.302303240744</c:v>
                </c:pt>
                <c:pt idx="637">
                  <c:v>43324.30369212963</c:v>
                </c:pt>
                <c:pt idx="638">
                  <c:v>43324.305092592593</c:v>
                </c:pt>
                <c:pt idx="639">
                  <c:v>43324.306481481479</c:v>
                </c:pt>
                <c:pt idx="640">
                  <c:v>43324.307870370372</c:v>
                </c:pt>
                <c:pt idx="641">
                  <c:v>43324.309259259258</c:v>
                </c:pt>
                <c:pt idx="642">
                  <c:v>43324.310648148145</c:v>
                </c:pt>
                <c:pt idx="643">
                  <c:v>43324.312037037038</c:v>
                </c:pt>
                <c:pt idx="644">
                  <c:v>43324.313437500001</c:v>
                </c:pt>
                <c:pt idx="645">
                  <c:v>43324.314826388887</c:v>
                </c:pt>
                <c:pt idx="646">
                  <c:v>43324.31621527778</c:v>
                </c:pt>
                <c:pt idx="647">
                  <c:v>43324.317604166667</c:v>
                </c:pt>
                <c:pt idx="648">
                  <c:v>43324.318993055553</c:v>
                </c:pt>
                <c:pt idx="649">
                  <c:v>43324.320381944446</c:v>
                </c:pt>
                <c:pt idx="650">
                  <c:v>43324.321782407409</c:v>
                </c:pt>
                <c:pt idx="651">
                  <c:v>43324.323171296295</c:v>
                </c:pt>
                <c:pt idx="652">
                  <c:v>43324.324560185189</c:v>
                </c:pt>
                <c:pt idx="653">
                  <c:v>43324.325949074075</c:v>
                </c:pt>
                <c:pt idx="654">
                  <c:v>43324.327337962961</c:v>
                </c:pt>
                <c:pt idx="655">
                  <c:v>43324.328726851854</c:v>
                </c:pt>
                <c:pt idx="656">
                  <c:v>43324.330127314817</c:v>
                </c:pt>
                <c:pt idx="657">
                  <c:v>43324.331516203703</c:v>
                </c:pt>
                <c:pt idx="658">
                  <c:v>43324.332905092589</c:v>
                </c:pt>
                <c:pt idx="659">
                  <c:v>43324.334293981483</c:v>
                </c:pt>
                <c:pt idx="660">
                  <c:v>43324.335682870369</c:v>
                </c:pt>
                <c:pt idx="661">
                  <c:v>43324.337071759262</c:v>
                </c:pt>
                <c:pt idx="662">
                  <c:v>43324.338472222225</c:v>
                </c:pt>
                <c:pt idx="663">
                  <c:v>43324.339861111112</c:v>
                </c:pt>
                <c:pt idx="664">
                  <c:v>43324.341249999998</c:v>
                </c:pt>
                <c:pt idx="665">
                  <c:v>43324.342638888891</c:v>
                </c:pt>
                <c:pt idx="666">
                  <c:v>43324.344027777777</c:v>
                </c:pt>
                <c:pt idx="667">
                  <c:v>43324.345416666663</c:v>
                </c:pt>
                <c:pt idx="668">
                  <c:v>43324.346817129626</c:v>
                </c:pt>
                <c:pt idx="669">
                  <c:v>43324.34820601852</c:v>
                </c:pt>
                <c:pt idx="670">
                  <c:v>43324.349594907406</c:v>
                </c:pt>
                <c:pt idx="671">
                  <c:v>43324.350983796299</c:v>
                </c:pt>
                <c:pt idx="672">
                  <c:v>43324.352372685185</c:v>
                </c:pt>
                <c:pt idx="673">
                  <c:v>43324.353761574072</c:v>
                </c:pt>
                <c:pt idx="674">
                  <c:v>43324.355162037034</c:v>
                </c:pt>
                <c:pt idx="675">
                  <c:v>43324.356550925928</c:v>
                </c:pt>
                <c:pt idx="676">
                  <c:v>43324.357939814814</c:v>
                </c:pt>
                <c:pt idx="677">
                  <c:v>43324.3593287037</c:v>
                </c:pt>
                <c:pt idx="678">
                  <c:v>43324.360717592594</c:v>
                </c:pt>
                <c:pt idx="679">
                  <c:v>43324.36210648148</c:v>
                </c:pt>
                <c:pt idx="680">
                  <c:v>43324.363506944443</c:v>
                </c:pt>
                <c:pt idx="681">
                  <c:v>43324.364895833336</c:v>
                </c:pt>
                <c:pt idx="682">
                  <c:v>43324.366284722222</c:v>
                </c:pt>
                <c:pt idx="683">
                  <c:v>43324.367673611108</c:v>
                </c:pt>
                <c:pt idx="684">
                  <c:v>43324.369062500002</c:v>
                </c:pt>
                <c:pt idx="685">
                  <c:v>43324.370451388888</c:v>
                </c:pt>
                <c:pt idx="686">
                  <c:v>43324.371851851851</c:v>
                </c:pt>
                <c:pt idx="687">
                  <c:v>43324.373240740744</c:v>
                </c:pt>
                <c:pt idx="688">
                  <c:v>43324.37462962963</c:v>
                </c:pt>
                <c:pt idx="689">
                  <c:v>43324.376018518517</c:v>
                </c:pt>
                <c:pt idx="690">
                  <c:v>43324.37740740741</c:v>
                </c:pt>
                <c:pt idx="691">
                  <c:v>43324.378796296296</c:v>
                </c:pt>
                <c:pt idx="692">
                  <c:v>43324.380196759259</c:v>
                </c:pt>
                <c:pt idx="693">
                  <c:v>43324.381585648145</c:v>
                </c:pt>
                <c:pt idx="694">
                  <c:v>43324.382974537039</c:v>
                </c:pt>
                <c:pt idx="695">
                  <c:v>43324.384363425925</c:v>
                </c:pt>
                <c:pt idx="696">
                  <c:v>43324.385752314818</c:v>
                </c:pt>
                <c:pt idx="697">
                  <c:v>43324.387141203704</c:v>
                </c:pt>
                <c:pt idx="698">
                  <c:v>43324.388541666667</c:v>
                </c:pt>
                <c:pt idx="699">
                  <c:v>43324.389930555553</c:v>
                </c:pt>
                <c:pt idx="700">
                  <c:v>43324.391319444447</c:v>
                </c:pt>
                <c:pt idx="701">
                  <c:v>43324.392708333333</c:v>
                </c:pt>
                <c:pt idx="702">
                  <c:v>43324.394097222219</c:v>
                </c:pt>
                <c:pt idx="703">
                  <c:v>43324.395486111112</c:v>
                </c:pt>
                <c:pt idx="704">
                  <c:v>43324.396886574075</c:v>
                </c:pt>
                <c:pt idx="705">
                  <c:v>43324.398275462961</c:v>
                </c:pt>
                <c:pt idx="706">
                  <c:v>43324.399664351855</c:v>
                </c:pt>
                <c:pt idx="707">
                  <c:v>43324.401053240741</c:v>
                </c:pt>
                <c:pt idx="708">
                  <c:v>43324.402442129627</c:v>
                </c:pt>
                <c:pt idx="709">
                  <c:v>43324.403831018521</c:v>
                </c:pt>
                <c:pt idx="710">
                  <c:v>43324.405231481483</c:v>
                </c:pt>
                <c:pt idx="711">
                  <c:v>43324.40662037037</c:v>
                </c:pt>
                <c:pt idx="712">
                  <c:v>43324.408009259256</c:v>
                </c:pt>
                <c:pt idx="713">
                  <c:v>43324.409398148149</c:v>
                </c:pt>
                <c:pt idx="714">
                  <c:v>43324.410787037035</c:v>
                </c:pt>
                <c:pt idx="715">
                  <c:v>43324.412187499998</c:v>
                </c:pt>
                <c:pt idx="716">
                  <c:v>43324.413576388892</c:v>
                </c:pt>
                <c:pt idx="717">
                  <c:v>43324.414965277778</c:v>
                </c:pt>
                <c:pt idx="718">
                  <c:v>43324.416354166664</c:v>
                </c:pt>
                <c:pt idx="719">
                  <c:v>43324.417743055557</c:v>
                </c:pt>
                <c:pt idx="720">
                  <c:v>43324.419131944444</c:v>
                </c:pt>
                <c:pt idx="721">
                  <c:v>43324.420520833337</c:v>
                </c:pt>
                <c:pt idx="722">
                  <c:v>43324.4219212963</c:v>
                </c:pt>
                <c:pt idx="723">
                  <c:v>43324.423310185186</c:v>
                </c:pt>
                <c:pt idx="724">
                  <c:v>43324.424699074072</c:v>
                </c:pt>
                <c:pt idx="725">
                  <c:v>43324.426087962966</c:v>
                </c:pt>
                <c:pt idx="726">
                  <c:v>43324.427476851852</c:v>
                </c:pt>
                <c:pt idx="727">
                  <c:v>43324.428877314815</c:v>
                </c:pt>
                <c:pt idx="728">
                  <c:v>43324.430266203701</c:v>
                </c:pt>
                <c:pt idx="729">
                  <c:v>43324.431655092594</c:v>
                </c:pt>
                <c:pt idx="730">
                  <c:v>43324.43304398148</c:v>
                </c:pt>
                <c:pt idx="731">
                  <c:v>43324.434432870374</c:v>
                </c:pt>
                <c:pt idx="732">
                  <c:v>43324.43582175926</c:v>
                </c:pt>
                <c:pt idx="733">
                  <c:v>43324.437222222223</c:v>
                </c:pt>
                <c:pt idx="734">
                  <c:v>43324.438611111109</c:v>
                </c:pt>
                <c:pt idx="735">
                  <c:v>43324.44</c:v>
                </c:pt>
                <c:pt idx="736">
                  <c:v>43324.441388888888</c:v>
                </c:pt>
                <c:pt idx="737">
                  <c:v>43324.442777777775</c:v>
                </c:pt>
                <c:pt idx="738">
                  <c:v>43324.444166666668</c:v>
                </c:pt>
                <c:pt idx="739">
                  <c:v>43324.445567129631</c:v>
                </c:pt>
                <c:pt idx="740">
                  <c:v>43324.446956018517</c:v>
                </c:pt>
                <c:pt idx="741">
                  <c:v>43324.448344907411</c:v>
                </c:pt>
                <c:pt idx="742">
                  <c:v>43324.449733796297</c:v>
                </c:pt>
                <c:pt idx="743">
                  <c:v>43324.451122685183</c:v>
                </c:pt>
                <c:pt idx="744">
                  <c:v>43324.452511574076</c:v>
                </c:pt>
                <c:pt idx="745">
                  <c:v>43324.453912037039</c:v>
                </c:pt>
                <c:pt idx="746">
                  <c:v>43324.455300925925</c:v>
                </c:pt>
                <c:pt idx="747">
                  <c:v>43324.456689814811</c:v>
                </c:pt>
                <c:pt idx="748">
                  <c:v>43324.458078703705</c:v>
                </c:pt>
                <c:pt idx="749">
                  <c:v>43324.459467592591</c:v>
                </c:pt>
                <c:pt idx="750">
                  <c:v>43324.460856481484</c:v>
                </c:pt>
                <c:pt idx="751">
                  <c:v>43324.462256944447</c:v>
                </c:pt>
                <c:pt idx="752">
                  <c:v>43324.463645833333</c:v>
                </c:pt>
                <c:pt idx="753">
                  <c:v>43324.46503472222</c:v>
                </c:pt>
                <c:pt idx="754">
                  <c:v>43324.466423611113</c:v>
                </c:pt>
                <c:pt idx="755">
                  <c:v>43324.467812499999</c:v>
                </c:pt>
                <c:pt idx="756">
                  <c:v>43324.469201388885</c:v>
                </c:pt>
                <c:pt idx="757">
                  <c:v>43324.470590277779</c:v>
                </c:pt>
                <c:pt idx="758">
                  <c:v>43324.471990740742</c:v>
                </c:pt>
                <c:pt idx="759">
                  <c:v>43324.473379629628</c:v>
                </c:pt>
                <c:pt idx="760">
                  <c:v>43324.474768518521</c:v>
                </c:pt>
                <c:pt idx="761">
                  <c:v>43324.476157407407</c:v>
                </c:pt>
                <c:pt idx="762">
                  <c:v>43324.477546296293</c:v>
                </c:pt>
                <c:pt idx="763">
                  <c:v>43324.478946759256</c:v>
                </c:pt>
                <c:pt idx="764">
                  <c:v>43324.48033564815</c:v>
                </c:pt>
                <c:pt idx="765">
                  <c:v>43324.481724537036</c:v>
                </c:pt>
                <c:pt idx="766">
                  <c:v>43324.483113425929</c:v>
                </c:pt>
                <c:pt idx="767">
                  <c:v>43324.484502314815</c:v>
                </c:pt>
                <c:pt idx="768">
                  <c:v>43324.485891203702</c:v>
                </c:pt>
                <c:pt idx="769">
                  <c:v>43324.487291666665</c:v>
                </c:pt>
                <c:pt idx="770">
                  <c:v>43324.488680555558</c:v>
                </c:pt>
                <c:pt idx="771">
                  <c:v>43324.490069444444</c:v>
                </c:pt>
                <c:pt idx="772">
                  <c:v>43324.49145833333</c:v>
                </c:pt>
                <c:pt idx="773">
                  <c:v>43324.492847222224</c:v>
                </c:pt>
                <c:pt idx="774">
                  <c:v>43324.494247685187</c:v>
                </c:pt>
                <c:pt idx="775">
                  <c:v>43324.495636574073</c:v>
                </c:pt>
                <c:pt idx="776">
                  <c:v>43324.497025462966</c:v>
                </c:pt>
                <c:pt idx="777">
                  <c:v>43324.498414351852</c:v>
                </c:pt>
                <c:pt idx="778">
                  <c:v>43324.499803240738</c:v>
                </c:pt>
                <c:pt idx="779">
                  <c:v>43324.501192129632</c:v>
                </c:pt>
                <c:pt idx="780">
                  <c:v>43324.502592592595</c:v>
                </c:pt>
                <c:pt idx="781">
                  <c:v>43324.503981481481</c:v>
                </c:pt>
                <c:pt idx="782">
                  <c:v>43324.505370370367</c:v>
                </c:pt>
                <c:pt idx="783">
                  <c:v>43324.50675925926</c:v>
                </c:pt>
                <c:pt idx="784">
                  <c:v>43324.508148148147</c:v>
                </c:pt>
                <c:pt idx="785">
                  <c:v>43324.509548611109</c:v>
                </c:pt>
                <c:pt idx="786">
                  <c:v>43324.510937500003</c:v>
                </c:pt>
                <c:pt idx="787">
                  <c:v>43324.512326388889</c:v>
                </c:pt>
                <c:pt idx="788">
                  <c:v>43324.513715277775</c:v>
                </c:pt>
                <c:pt idx="789">
                  <c:v>43324.515104166669</c:v>
                </c:pt>
                <c:pt idx="790">
                  <c:v>43324.516493055555</c:v>
                </c:pt>
                <c:pt idx="791">
                  <c:v>43324.517881944441</c:v>
                </c:pt>
                <c:pt idx="792">
                  <c:v>43324.519282407404</c:v>
                </c:pt>
                <c:pt idx="793">
                  <c:v>43324.520671296297</c:v>
                </c:pt>
                <c:pt idx="794">
                  <c:v>43324.522060185183</c:v>
                </c:pt>
                <c:pt idx="795">
                  <c:v>43324.523449074077</c:v>
                </c:pt>
                <c:pt idx="796">
                  <c:v>43324.524837962963</c:v>
                </c:pt>
                <c:pt idx="797">
                  <c:v>43324.526226851849</c:v>
                </c:pt>
                <c:pt idx="798">
                  <c:v>43324.527627314812</c:v>
                </c:pt>
                <c:pt idx="799">
                  <c:v>43324.529016203705</c:v>
                </c:pt>
                <c:pt idx="800">
                  <c:v>43324.530405092592</c:v>
                </c:pt>
                <c:pt idx="801">
                  <c:v>43324.531793981485</c:v>
                </c:pt>
                <c:pt idx="802">
                  <c:v>43324.533194444448</c:v>
                </c:pt>
                <c:pt idx="803">
                  <c:v>43324.534583333334</c:v>
                </c:pt>
                <c:pt idx="804">
                  <c:v>43324.53597222222</c:v>
                </c:pt>
                <c:pt idx="805">
                  <c:v>43324.537361111114</c:v>
                </c:pt>
                <c:pt idx="806">
                  <c:v>43324.53875</c:v>
                </c:pt>
                <c:pt idx="807">
                  <c:v>43324.540138888886</c:v>
                </c:pt>
                <c:pt idx="808">
                  <c:v>43324.541527777779</c:v>
                </c:pt>
                <c:pt idx="809">
                  <c:v>43324.542916666665</c:v>
                </c:pt>
                <c:pt idx="810">
                  <c:v>43324.544317129628</c:v>
                </c:pt>
                <c:pt idx="811">
                  <c:v>43324.545706018522</c:v>
                </c:pt>
                <c:pt idx="812">
                  <c:v>43324.547094907408</c:v>
                </c:pt>
                <c:pt idx="813">
                  <c:v>43324.548483796294</c:v>
                </c:pt>
                <c:pt idx="814">
                  <c:v>43324.549872685187</c:v>
                </c:pt>
                <c:pt idx="815">
                  <c:v>43324.551261574074</c:v>
                </c:pt>
                <c:pt idx="816">
                  <c:v>43324.552662037036</c:v>
                </c:pt>
                <c:pt idx="817">
                  <c:v>43324.554050925923</c:v>
                </c:pt>
                <c:pt idx="818">
                  <c:v>43324.555439814816</c:v>
                </c:pt>
                <c:pt idx="819">
                  <c:v>43324.556828703702</c:v>
                </c:pt>
                <c:pt idx="820">
                  <c:v>43324.558217592596</c:v>
                </c:pt>
                <c:pt idx="821">
                  <c:v>43324.559606481482</c:v>
                </c:pt>
                <c:pt idx="822">
                  <c:v>43324.561006944445</c:v>
                </c:pt>
                <c:pt idx="823">
                  <c:v>43324.562395833331</c:v>
                </c:pt>
                <c:pt idx="824">
                  <c:v>43324.563784722224</c:v>
                </c:pt>
                <c:pt idx="825">
                  <c:v>43324.56517361111</c:v>
                </c:pt>
                <c:pt idx="826">
                  <c:v>43324.566562499997</c:v>
                </c:pt>
                <c:pt idx="827">
                  <c:v>43324.56795138889</c:v>
                </c:pt>
                <c:pt idx="828">
                  <c:v>43324.569351851853</c:v>
                </c:pt>
                <c:pt idx="829">
                  <c:v>43324.570740740739</c:v>
                </c:pt>
                <c:pt idx="830">
                  <c:v>43324.572129629632</c:v>
                </c:pt>
                <c:pt idx="831">
                  <c:v>43324.573518518519</c:v>
                </c:pt>
                <c:pt idx="832">
                  <c:v>43324.574907407405</c:v>
                </c:pt>
                <c:pt idx="833">
                  <c:v>43324.576296296298</c:v>
                </c:pt>
                <c:pt idx="834">
                  <c:v>43324.577696759261</c:v>
                </c:pt>
                <c:pt idx="835">
                  <c:v>43324.579085648147</c:v>
                </c:pt>
                <c:pt idx="836">
                  <c:v>43324.580474537041</c:v>
                </c:pt>
                <c:pt idx="837">
                  <c:v>43324.581863425927</c:v>
                </c:pt>
                <c:pt idx="838">
                  <c:v>43324.583252314813</c:v>
                </c:pt>
                <c:pt idx="839">
                  <c:v>43324.584652777776</c:v>
                </c:pt>
                <c:pt idx="840">
                  <c:v>43324.586041666669</c:v>
                </c:pt>
                <c:pt idx="841">
                  <c:v>43324.587430555555</c:v>
                </c:pt>
                <c:pt idx="842">
                  <c:v>43324.588819444441</c:v>
                </c:pt>
                <c:pt idx="843">
                  <c:v>43324.590208333335</c:v>
                </c:pt>
                <c:pt idx="844">
                  <c:v>43324.591597222221</c:v>
                </c:pt>
                <c:pt idx="845">
                  <c:v>43324.592997685184</c:v>
                </c:pt>
                <c:pt idx="846">
                  <c:v>43324.594386574077</c:v>
                </c:pt>
                <c:pt idx="847">
                  <c:v>43324.595775462964</c:v>
                </c:pt>
                <c:pt idx="848">
                  <c:v>43324.59716435185</c:v>
                </c:pt>
                <c:pt idx="849">
                  <c:v>43324.598553240743</c:v>
                </c:pt>
                <c:pt idx="850">
                  <c:v>43324.599953703706</c:v>
                </c:pt>
                <c:pt idx="851">
                  <c:v>43324.601342592592</c:v>
                </c:pt>
                <c:pt idx="852">
                  <c:v>43324.602731481478</c:v>
                </c:pt>
                <c:pt idx="853">
                  <c:v>43324.604120370372</c:v>
                </c:pt>
                <c:pt idx="854">
                  <c:v>43324.605509259258</c:v>
                </c:pt>
                <c:pt idx="855">
                  <c:v>43324.606898148151</c:v>
                </c:pt>
                <c:pt idx="856">
                  <c:v>43324.608298611114</c:v>
                </c:pt>
                <c:pt idx="857">
                  <c:v>43324.6096875</c:v>
                </c:pt>
                <c:pt idx="858">
                  <c:v>43324.611076388886</c:v>
                </c:pt>
                <c:pt idx="859">
                  <c:v>43324.61246527778</c:v>
                </c:pt>
                <c:pt idx="860">
                  <c:v>43324.613854166666</c:v>
                </c:pt>
                <c:pt idx="861">
                  <c:v>43324.615243055552</c:v>
                </c:pt>
                <c:pt idx="862">
                  <c:v>43324.616643518515</c:v>
                </c:pt>
                <c:pt idx="863">
                  <c:v>43324.618032407408</c:v>
                </c:pt>
                <c:pt idx="864">
                  <c:v>43324.619421296295</c:v>
                </c:pt>
                <c:pt idx="865">
                  <c:v>43324.620810185188</c:v>
                </c:pt>
                <c:pt idx="866">
                  <c:v>43324.622199074074</c:v>
                </c:pt>
                <c:pt idx="867">
                  <c:v>43324.62358796296</c:v>
                </c:pt>
                <c:pt idx="868">
                  <c:v>43324.624988425923</c:v>
                </c:pt>
                <c:pt idx="869">
                  <c:v>43324.626377314817</c:v>
                </c:pt>
                <c:pt idx="870">
                  <c:v>43324.627766203703</c:v>
                </c:pt>
                <c:pt idx="871">
                  <c:v>43324.629155092596</c:v>
                </c:pt>
                <c:pt idx="872">
                  <c:v>43324.630543981482</c:v>
                </c:pt>
                <c:pt idx="873">
                  <c:v>43324.631932870368</c:v>
                </c:pt>
                <c:pt idx="874">
                  <c:v>43324.633333333331</c:v>
                </c:pt>
                <c:pt idx="875">
                  <c:v>43324.634722222225</c:v>
                </c:pt>
                <c:pt idx="876">
                  <c:v>43324.636111111111</c:v>
                </c:pt>
                <c:pt idx="877">
                  <c:v>43324.637499999997</c:v>
                </c:pt>
                <c:pt idx="878">
                  <c:v>43324.638888888891</c:v>
                </c:pt>
                <c:pt idx="879">
                  <c:v>43324.640277777777</c:v>
                </c:pt>
                <c:pt idx="880">
                  <c:v>43324.64167824074</c:v>
                </c:pt>
                <c:pt idx="881">
                  <c:v>43324.643067129633</c:v>
                </c:pt>
                <c:pt idx="882">
                  <c:v>43324.644456018519</c:v>
                </c:pt>
                <c:pt idx="883">
                  <c:v>43324.645844907405</c:v>
                </c:pt>
                <c:pt idx="884">
                  <c:v>43324.647233796299</c:v>
                </c:pt>
                <c:pt idx="885">
                  <c:v>43324.648634259262</c:v>
                </c:pt>
                <c:pt idx="886">
                  <c:v>43324.650023148148</c:v>
                </c:pt>
                <c:pt idx="887">
                  <c:v>43324.651412037034</c:v>
                </c:pt>
                <c:pt idx="888">
                  <c:v>43324.652800925927</c:v>
                </c:pt>
                <c:pt idx="889">
                  <c:v>43324.65421296296</c:v>
                </c:pt>
                <c:pt idx="890">
                  <c:v>43324.655578703707</c:v>
                </c:pt>
                <c:pt idx="891">
                  <c:v>43324.656967592593</c:v>
                </c:pt>
                <c:pt idx="892">
                  <c:v>43324.658368055556</c:v>
                </c:pt>
                <c:pt idx="893">
                  <c:v>43324.659756944442</c:v>
                </c:pt>
                <c:pt idx="894">
                  <c:v>43324.661145833335</c:v>
                </c:pt>
                <c:pt idx="895">
                  <c:v>43324.662534722222</c:v>
                </c:pt>
                <c:pt idx="896">
                  <c:v>43324.663935185185</c:v>
                </c:pt>
                <c:pt idx="897">
                  <c:v>43324.665312500001</c:v>
                </c:pt>
                <c:pt idx="898">
                  <c:v>43324.666712962964</c:v>
                </c:pt>
                <c:pt idx="899">
                  <c:v>43324.66810185185</c:v>
                </c:pt>
                <c:pt idx="900">
                  <c:v>43324.669490740744</c:v>
                </c:pt>
                <c:pt idx="901">
                  <c:v>43324.67087962963</c:v>
                </c:pt>
                <c:pt idx="902">
                  <c:v>43324.672268518516</c:v>
                </c:pt>
                <c:pt idx="903">
                  <c:v>43324.673657407409</c:v>
                </c:pt>
                <c:pt idx="904">
                  <c:v>43324.675057870372</c:v>
                </c:pt>
                <c:pt idx="905">
                  <c:v>43324.676458333335</c:v>
                </c:pt>
                <c:pt idx="906">
                  <c:v>43324.677835648145</c:v>
                </c:pt>
                <c:pt idx="907">
                  <c:v>43324.679282407407</c:v>
                </c:pt>
                <c:pt idx="908">
                  <c:v>43324.680671296293</c:v>
                </c:pt>
                <c:pt idx="909">
                  <c:v>43324.682060185187</c:v>
                </c:pt>
                <c:pt idx="910">
                  <c:v>43324.68346064815</c:v>
                </c:pt>
                <c:pt idx="911">
                  <c:v>43324.684849537036</c:v>
                </c:pt>
                <c:pt idx="912">
                  <c:v>43324.686238425929</c:v>
                </c:pt>
                <c:pt idx="913">
                  <c:v>43324.687627314815</c:v>
                </c:pt>
                <c:pt idx="914">
                  <c:v>43324.689027777778</c:v>
                </c:pt>
                <c:pt idx="915">
                  <c:v>43324.690416666665</c:v>
                </c:pt>
                <c:pt idx="916">
                  <c:v>43324.691805555558</c:v>
                </c:pt>
                <c:pt idx="917">
                  <c:v>43324.693194444444</c:v>
                </c:pt>
                <c:pt idx="918">
                  <c:v>43324.69458333333</c:v>
                </c:pt>
                <c:pt idx="919">
                  <c:v>43324.695972222224</c:v>
                </c:pt>
                <c:pt idx="920">
                  <c:v>43324.69736111111</c:v>
                </c:pt>
                <c:pt idx="921">
                  <c:v>43324.698761574073</c:v>
                </c:pt>
                <c:pt idx="922">
                  <c:v>43324.700150462966</c:v>
                </c:pt>
                <c:pt idx="923">
                  <c:v>43324.701539351852</c:v>
                </c:pt>
                <c:pt idx="924">
                  <c:v>43324.702928240738</c:v>
                </c:pt>
                <c:pt idx="925">
                  <c:v>43324.704317129632</c:v>
                </c:pt>
                <c:pt idx="926">
                  <c:v>43324.705717592595</c:v>
                </c:pt>
                <c:pt idx="927">
                  <c:v>43324.707106481481</c:v>
                </c:pt>
                <c:pt idx="928">
                  <c:v>43324.708495370367</c:v>
                </c:pt>
                <c:pt idx="929">
                  <c:v>43324.70988425926</c:v>
                </c:pt>
                <c:pt idx="930">
                  <c:v>43324.711273148147</c:v>
                </c:pt>
                <c:pt idx="931">
                  <c:v>43324.712673611109</c:v>
                </c:pt>
                <c:pt idx="932">
                  <c:v>43324.714062500003</c:v>
                </c:pt>
                <c:pt idx="933">
                  <c:v>43324.715451388889</c:v>
                </c:pt>
                <c:pt idx="934">
                  <c:v>43324.716840277775</c:v>
                </c:pt>
                <c:pt idx="935">
                  <c:v>43324.718229166669</c:v>
                </c:pt>
                <c:pt idx="936">
                  <c:v>43324.719618055555</c:v>
                </c:pt>
                <c:pt idx="937">
                  <c:v>43324.721006944441</c:v>
                </c:pt>
                <c:pt idx="938">
                  <c:v>43324.722407407404</c:v>
                </c:pt>
                <c:pt idx="939">
                  <c:v>43324.723796296297</c:v>
                </c:pt>
                <c:pt idx="940">
                  <c:v>43324.725185185183</c:v>
                </c:pt>
                <c:pt idx="941">
                  <c:v>43324.726574074077</c:v>
                </c:pt>
                <c:pt idx="942">
                  <c:v>43324.727962962963</c:v>
                </c:pt>
                <c:pt idx="943">
                  <c:v>43324.729351851849</c:v>
                </c:pt>
                <c:pt idx="944">
                  <c:v>43324.730752314812</c:v>
                </c:pt>
                <c:pt idx="945">
                  <c:v>43324.732141203705</c:v>
                </c:pt>
                <c:pt idx="946">
                  <c:v>43324.733530092592</c:v>
                </c:pt>
                <c:pt idx="947">
                  <c:v>43324.734918981485</c:v>
                </c:pt>
                <c:pt idx="948">
                  <c:v>43324.736307870371</c:v>
                </c:pt>
                <c:pt idx="949">
                  <c:v>43324.73778935185</c:v>
                </c:pt>
                <c:pt idx="950">
                  <c:v>43324.73909722222</c:v>
                </c:pt>
                <c:pt idx="951">
                  <c:v>43324.740486111114</c:v>
                </c:pt>
                <c:pt idx="952">
                  <c:v>43324.741875</c:v>
                </c:pt>
                <c:pt idx="953">
                  <c:v>43324.743263888886</c:v>
                </c:pt>
                <c:pt idx="954">
                  <c:v>43324.744652777779</c:v>
                </c:pt>
                <c:pt idx="955">
                  <c:v>43324.746041666665</c:v>
                </c:pt>
                <c:pt idx="956">
                  <c:v>43324.747442129628</c:v>
                </c:pt>
                <c:pt idx="957">
                  <c:v>43324.748831018522</c:v>
                </c:pt>
                <c:pt idx="958">
                  <c:v>43324.750219907408</c:v>
                </c:pt>
                <c:pt idx="959">
                  <c:v>43324.751608796294</c:v>
                </c:pt>
                <c:pt idx="960">
                  <c:v>43324.752997685187</c:v>
                </c:pt>
                <c:pt idx="961">
                  <c:v>43324.754386574074</c:v>
                </c:pt>
                <c:pt idx="962">
                  <c:v>43324.755787037036</c:v>
                </c:pt>
                <c:pt idx="963">
                  <c:v>43324.757175925923</c:v>
                </c:pt>
                <c:pt idx="964">
                  <c:v>43324.758564814816</c:v>
                </c:pt>
                <c:pt idx="965">
                  <c:v>43324.759953703702</c:v>
                </c:pt>
                <c:pt idx="966">
                  <c:v>43324.761342592596</c:v>
                </c:pt>
                <c:pt idx="967">
                  <c:v>43324.762743055559</c:v>
                </c:pt>
                <c:pt idx="968">
                  <c:v>43324.764131944445</c:v>
                </c:pt>
                <c:pt idx="969">
                  <c:v>43324.765520833331</c:v>
                </c:pt>
                <c:pt idx="970">
                  <c:v>43324.766921296294</c:v>
                </c:pt>
                <c:pt idx="971">
                  <c:v>43324.76829861111</c:v>
                </c:pt>
                <c:pt idx="972">
                  <c:v>43324.769687499997</c:v>
                </c:pt>
                <c:pt idx="973">
                  <c:v>43324.771087962959</c:v>
                </c:pt>
                <c:pt idx="974">
                  <c:v>43324.772476851853</c:v>
                </c:pt>
                <c:pt idx="975">
                  <c:v>43324.773865740739</c:v>
                </c:pt>
                <c:pt idx="976">
                  <c:v>43324.775254629632</c:v>
                </c:pt>
                <c:pt idx="977">
                  <c:v>43324.776643518519</c:v>
                </c:pt>
                <c:pt idx="978">
                  <c:v>43324.778032407405</c:v>
                </c:pt>
                <c:pt idx="979">
                  <c:v>43324.779432870368</c:v>
                </c:pt>
                <c:pt idx="980">
                  <c:v>43324.780821759261</c:v>
                </c:pt>
                <c:pt idx="981">
                  <c:v>43324.782210648147</c:v>
                </c:pt>
                <c:pt idx="982">
                  <c:v>43324.783599537041</c:v>
                </c:pt>
                <c:pt idx="983">
                  <c:v>43324.784988425927</c:v>
                </c:pt>
                <c:pt idx="984">
                  <c:v>43324.786377314813</c:v>
                </c:pt>
                <c:pt idx="985">
                  <c:v>43324.787777777776</c:v>
                </c:pt>
                <c:pt idx="986">
                  <c:v>43324.789166666669</c:v>
                </c:pt>
                <c:pt idx="987">
                  <c:v>43324.790555555555</c:v>
                </c:pt>
                <c:pt idx="988">
                  <c:v>43324.791944444441</c:v>
                </c:pt>
                <c:pt idx="989">
                  <c:v>43324.793333333335</c:v>
                </c:pt>
                <c:pt idx="990">
                  <c:v>43324.794722222221</c:v>
                </c:pt>
                <c:pt idx="991">
                  <c:v>43324.796122685184</c:v>
                </c:pt>
                <c:pt idx="992">
                  <c:v>43324.797511574077</c:v>
                </c:pt>
                <c:pt idx="993">
                  <c:v>43324.798900462964</c:v>
                </c:pt>
                <c:pt idx="994">
                  <c:v>43324.80028935185</c:v>
                </c:pt>
                <c:pt idx="995">
                  <c:v>43324.801678240743</c:v>
                </c:pt>
                <c:pt idx="996">
                  <c:v>43324.803078703706</c:v>
                </c:pt>
                <c:pt idx="997">
                  <c:v>43324.804467592592</c:v>
                </c:pt>
                <c:pt idx="998">
                  <c:v>43324.805856481478</c:v>
                </c:pt>
                <c:pt idx="999">
                  <c:v>43324.807256944441</c:v>
                </c:pt>
                <c:pt idx="1000">
                  <c:v>43324.808634259258</c:v>
                </c:pt>
                <c:pt idx="1001">
                  <c:v>43324.810034722221</c:v>
                </c:pt>
                <c:pt idx="1002">
                  <c:v>43324.811423611114</c:v>
                </c:pt>
                <c:pt idx="1003">
                  <c:v>43324.8128125</c:v>
                </c:pt>
                <c:pt idx="1004">
                  <c:v>43324.814201388886</c:v>
                </c:pt>
                <c:pt idx="1005">
                  <c:v>43324.81559027778</c:v>
                </c:pt>
                <c:pt idx="1006">
                  <c:v>43324.816979166666</c:v>
                </c:pt>
                <c:pt idx="1007">
                  <c:v>43324.818368055552</c:v>
                </c:pt>
                <c:pt idx="1008">
                  <c:v>43324.819768518515</c:v>
                </c:pt>
                <c:pt idx="1009">
                  <c:v>43324.821157407408</c:v>
                </c:pt>
                <c:pt idx="1010">
                  <c:v>43324.822546296295</c:v>
                </c:pt>
                <c:pt idx="1011">
                  <c:v>43324.823935185188</c:v>
                </c:pt>
                <c:pt idx="1012">
                  <c:v>43324.825324074074</c:v>
                </c:pt>
                <c:pt idx="1013">
                  <c:v>43324.826736111114</c:v>
                </c:pt>
                <c:pt idx="1014">
                  <c:v>43324.828125</c:v>
                </c:pt>
                <c:pt idx="1015">
                  <c:v>43324.829525462963</c:v>
                </c:pt>
                <c:pt idx="1016">
                  <c:v>43324.830914351849</c:v>
                </c:pt>
                <c:pt idx="1017">
                  <c:v>43324.832303240742</c:v>
                </c:pt>
                <c:pt idx="1018">
                  <c:v>43324.833703703705</c:v>
                </c:pt>
                <c:pt idx="1019">
                  <c:v>43324.835092592592</c:v>
                </c:pt>
              </c:numCache>
            </c:numRef>
          </c:xVal>
          <c:yVal>
            <c:numRef>
              <c:f>'180808vypocet polystyren'!$K$10:$K$1029</c:f>
              <c:numCache>
                <c:formatCode>General</c:formatCode>
                <c:ptCount val="1020"/>
                <c:pt idx="0">
                  <c:v>29.3</c:v>
                </c:pt>
                <c:pt idx="1">
                  <c:v>29.3</c:v>
                </c:pt>
                <c:pt idx="2">
                  <c:v>29.3</c:v>
                </c:pt>
                <c:pt idx="3">
                  <c:v>29.3</c:v>
                </c:pt>
                <c:pt idx="4">
                  <c:v>29.3</c:v>
                </c:pt>
                <c:pt idx="5">
                  <c:v>29.3</c:v>
                </c:pt>
                <c:pt idx="6">
                  <c:v>29.3</c:v>
                </c:pt>
                <c:pt idx="7">
                  <c:v>29.4</c:v>
                </c:pt>
                <c:pt idx="8">
                  <c:v>29.4</c:v>
                </c:pt>
                <c:pt idx="9">
                  <c:v>29.4</c:v>
                </c:pt>
                <c:pt idx="10">
                  <c:v>29.5</c:v>
                </c:pt>
                <c:pt idx="11">
                  <c:v>29.5</c:v>
                </c:pt>
                <c:pt idx="12">
                  <c:v>29.5</c:v>
                </c:pt>
                <c:pt idx="13">
                  <c:v>29.5</c:v>
                </c:pt>
                <c:pt idx="14">
                  <c:v>29.5</c:v>
                </c:pt>
                <c:pt idx="15">
                  <c:v>29.5</c:v>
                </c:pt>
                <c:pt idx="16">
                  <c:v>29.5</c:v>
                </c:pt>
                <c:pt idx="17">
                  <c:v>29.5</c:v>
                </c:pt>
                <c:pt idx="18">
                  <c:v>29.5</c:v>
                </c:pt>
                <c:pt idx="19">
                  <c:v>29.6</c:v>
                </c:pt>
                <c:pt idx="20">
                  <c:v>29.6</c:v>
                </c:pt>
                <c:pt idx="21">
                  <c:v>29.6</c:v>
                </c:pt>
                <c:pt idx="22">
                  <c:v>29.6</c:v>
                </c:pt>
                <c:pt idx="23">
                  <c:v>29.6</c:v>
                </c:pt>
                <c:pt idx="24">
                  <c:v>29.6</c:v>
                </c:pt>
                <c:pt idx="25">
                  <c:v>29.6</c:v>
                </c:pt>
                <c:pt idx="26">
                  <c:v>29.6</c:v>
                </c:pt>
                <c:pt idx="27">
                  <c:v>29.6</c:v>
                </c:pt>
                <c:pt idx="28">
                  <c:v>29.6</c:v>
                </c:pt>
                <c:pt idx="29">
                  <c:v>29.6</c:v>
                </c:pt>
                <c:pt idx="30">
                  <c:v>29.6</c:v>
                </c:pt>
                <c:pt idx="31">
                  <c:v>29.6</c:v>
                </c:pt>
                <c:pt idx="32">
                  <c:v>29.7</c:v>
                </c:pt>
                <c:pt idx="33">
                  <c:v>29.7</c:v>
                </c:pt>
                <c:pt idx="34">
                  <c:v>29.7</c:v>
                </c:pt>
                <c:pt idx="35">
                  <c:v>29.7</c:v>
                </c:pt>
                <c:pt idx="36">
                  <c:v>29.7</c:v>
                </c:pt>
                <c:pt idx="37">
                  <c:v>29.7</c:v>
                </c:pt>
                <c:pt idx="38">
                  <c:v>29.7</c:v>
                </c:pt>
                <c:pt idx="39">
                  <c:v>29.7</c:v>
                </c:pt>
                <c:pt idx="40">
                  <c:v>29.7</c:v>
                </c:pt>
                <c:pt idx="41">
                  <c:v>29.7</c:v>
                </c:pt>
                <c:pt idx="42">
                  <c:v>29.7</c:v>
                </c:pt>
                <c:pt idx="43">
                  <c:v>29.7</c:v>
                </c:pt>
                <c:pt idx="44">
                  <c:v>29.7</c:v>
                </c:pt>
                <c:pt idx="45">
                  <c:v>29.6</c:v>
                </c:pt>
                <c:pt idx="46">
                  <c:v>29.6</c:v>
                </c:pt>
                <c:pt idx="47">
                  <c:v>29.7</c:v>
                </c:pt>
                <c:pt idx="48">
                  <c:v>29.7</c:v>
                </c:pt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29.6</c:v>
                </c:pt>
                <c:pt idx="54">
                  <c:v>29.6</c:v>
                </c:pt>
                <c:pt idx="55">
                  <c:v>29.6</c:v>
                </c:pt>
                <c:pt idx="56">
                  <c:v>29.7</c:v>
                </c:pt>
                <c:pt idx="57">
                  <c:v>29.6</c:v>
                </c:pt>
                <c:pt idx="58">
                  <c:v>29.6</c:v>
                </c:pt>
                <c:pt idx="59">
                  <c:v>29.6</c:v>
                </c:pt>
                <c:pt idx="60">
                  <c:v>29.6</c:v>
                </c:pt>
                <c:pt idx="61">
                  <c:v>29.6</c:v>
                </c:pt>
                <c:pt idx="62">
                  <c:v>29.7</c:v>
                </c:pt>
                <c:pt idx="63">
                  <c:v>29.6</c:v>
                </c:pt>
                <c:pt idx="64">
                  <c:v>29.7</c:v>
                </c:pt>
                <c:pt idx="65">
                  <c:v>29.7</c:v>
                </c:pt>
                <c:pt idx="66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83">
                  <c:v>29.7</c:v>
                </c:pt>
                <c:pt idx="84">
                  <c:v>29.7</c:v>
                </c:pt>
                <c:pt idx="85">
                  <c:v>29.6</c:v>
                </c:pt>
                <c:pt idx="86">
                  <c:v>29.6</c:v>
                </c:pt>
                <c:pt idx="87">
                  <c:v>29.6</c:v>
                </c:pt>
                <c:pt idx="88">
                  <c:v>29.6</c:v>
                </c:pt>
                <c:pt idx="89">
                  <c:v>29.6</c:v>
                </c:pt>
                <c:pt idx="90">
                  <c:v>29.6</c:v>
                </c:pt>
                <c:pt idx="91">
                  <c:v>29.6</c:v>
                </c:pt>
                <c:pt idx="92">
                  <c:v>29.6</c:v>
                </c:pt>
                <c:pt idx="93">
                  <c:v>29.6</c:v>
                </c:pt>
                <c:pt idx="94">
                  <c:v>29.6</c:v>
                </c:pt>
                <c:pt idx="95">
                  <c:v>29.6</c:v>
                </c:pt>
                <c:pt idx="96">
                  <c:v>29.6</c:v>
                </c:pt>
                <c:pt idx="97">
                  <c:v>29.6</c:v>
                </c:pt>
                <c:pt idx="98">
                  <c:v>29.6</c:v>
                </c:pt>
                <c:pt idx="99">
                  <c:v>29.5</c:v>
                </c:pt>
                <c:pt idx="100">
                  <c:v>29.3</c:v>
                </c:pt>
                <c:pt idx="101">
                  <c:v>29.2</c:v>
                </c:pt>
                <c:pt idx="102">
                  <c:v>29.1</c:v>
                </c:pt>
                <c:pt idx="103">
                  <c:v>29</c:v>
                </c:pt>
                <c:pt idx="104">
                  <c:v>28.9</c:v>
                </c:pt>
                <c:pt idx="105">
                  <c:v>29</c:v>
                </c:pt>
                <c:pt idx="106">
                  <c:v>28.8</c:v>
                </c:pt>
                <c:pt idx="107">
                  <c:v>28.8</c:v>
                </c:pt>
                <c:pt idx="108">
                  <c:v>28.7</c:v>
                </c:pt>
                <c:pt idx="109">
                  <c:v>28.6</c:v>
                </c:pt>
                <c:pt idx="110">
                  <c:v>28.6</c:v>
                </c:pt>
                <c:pt idx="111">
                  <c:v>28.6</c:v>
                </c:pt>
                <c:pt idx="112">
                  <c:v>28.5</c:v>
                </c:pt>
                <c:pt idx="113">
                  <c:v>28.5</c:v>
                </c:pt>
                <c:pt idx="114">
                  <c:v>28.5</c:v>
                </c:pt>
                <c:pt idx="115">
                  <c:v>28.4</c:v>
                </c:pt>
                <c:pt idx="116">
                  <c:v>28.3</c:v>
                </c:pt>
                <c:pt idx="117">
                  <c:v>28.3</c:v>
                </c:pt>
                <c:pt idx="118">
                  <c:v>28.2</c:v>
                </c:pt>
                <c:pt idx="119">
                  <c:v>28.2</c:v>
                </c:pt>
                <c:pt idx="120">
                  <c:v>28.1</c:v>
                </c:pt>
                <c:pt idx="121">
                  <c:v>28.1</c:v>
                </c:pt>
                <c:pt idx="122">
                  <c:v>28</c:v>
                </c:pt>
                <c:pt idx="123">
                  <c:v>28</c:v>
                </c:pt>
                <c:pt idx="124">
                  <c:v>28</c:v>
                </c:pt>
                <c:pt idx="125">
                  <c:v>27.9</c:v>
                </c:pt>
                <c:pt idx="126">
                  <c:v>27.8</c:v>
                </c:pt>
                <c:pt idx="127">
                  <c:v>27.8</c:v>
                </c:pt>
                <c:pt idx="128">
                  <c:v>27.8</c:v>
                </c:pt>
                <c:pt idx="129">
                  <c:v>27.7</c:v>
                </c:pt>
                <c:pt idx="130">
                  <c:v>27.7</c:v>
                </c:pt>
                <c:pt idx="131">
                  <c:v>27.6</c:v>
                </c:pt>
                <c:pt idx="132">
                  <c:v>27.6</c:v>
                </c:pt>
                <c:pt idx="133">
                  <c:v>27.6</c:v>
                </c:pt>
                <c:pt idx="134">
                  <c:v>27.5</c:v>
                </c:pt>
                <c:pt idx="135">
                  <c:v>27.5</c:v>
                </c:pt>
                <c:pt idx="136">
                  <c:v>27.4</c:v>
                </c:pt>
                <c:pt idx="137">
                  <c:v>27.3</c:v>
                </c:pt>
                <c:pt idx="138">
                  <c:v>27.3</c:v>
                </c:pt>
                <c:pt idx="139">
                  <c:v>27.2</c:v>
                </c:pt>
                <c:pt idx="140">
                  <c:v>27.2</c:v>
                </c:pt>
                <c:pt idx="141">
                  <c:v>27.1</c:v>
                </c:pt>
                <c:pt idx="142">
                  <c:v>27.2</c:v>
                </c:pt>
                <c:pt idx="143">
                  <c:v>27.4</c:v>
                </c:pt>
                <c:pt idx="144">
                  <c:v>27.5</c:v>
                </c:pt>
                <c:pt idx="145">
                  <c:v>27.6</c:v>
                </c:pt>
                <c:pt idx="146">
                  <c:v>27.6</c:v>
                </c:pt>
                <c:pt idx="147">
                  <c:v>27.6</c:v>
                </c:pt>
                <c:pt idx="148">
                  <c:v>27.7</c:v>
                </c:pt>
                <c:pt idx="149">
                  <c:v>27.7</c:v>
                </c:pt>
                <c:pt idx="150">
                  <c:v>27.7</c:v>
                </c:pt>
                <c:pt idx="151">
                  <c:v>27.8</c:v>
                </c:pt>
                <c:pt idx="152">
                  <c:v>27.8</c:v>
                </c:pt>
                <c:pt idx="153">
                  <c:v>27.8</c:v>
                </c:pt>
                <c:pt idx="154">
                  <c:v>27.8</c:v>
                </c:pt>
                <c:pt idx="155">
                  <c:v>27.8</c:v>
                </c:pt>
                <c:pt idx="156">
                  <c:v>27.8</c:v>
                </c:pt>
                <c:pt idx="157">
                  <c:v>27.8</c:v>
                </c:pt>
                <c:pt idx="158">
                  <c:v>27.8</c:v>
                </c:pt>
                <c:pt idx="159">
                  <c:v>27.8</c:v>
                </c:pt>
                <c:pt idx="160">
                  <c:v>27.8</c:v>
                </c:pt>
                <c:pt idx="161">
                  <c:v>27.9</c:v>
                </c:pt>
                <c:pt idx="162">
                  <c:v>27.9</c:v>
                </c:pt>
                <c:pt idx="163">
                  <c:v>27.9</c:v>
                </c:pt>
                <c:pt idx="164">
                  <c:v>27.9</c:v>
                </c:pt>
                <c:pt idx="165">
                  <c:v>27.9</c:v>
                </c:pt>
                <c:pt idx="166">
                  <c:v>27.9</c:v>
                </c:pt>
                <c:pt idx="167">
                  <c:v>27.9</c:v>
                </c:pt>
                <c:pt idx="168">
                  <c:v>28</c:v>
                </c:pt>
                <c:pt idx="169">
                  <c:v>28</c:v>
                </c:pt>
                <c:pt idx="170">
                  <c:v>28</c:v>
                </c:pt>
                <c:pt idx="171">
                  <c:v>28</c:v>
                </c:pt>
                <c:pt idx="172">
                  <c:v>28</c:v>
                </c:pt>
                <c:pt idx="173">
                  <c:v>28</c:v>
                </c:pt>
                <c:pt idx="174">
                  <c:v>28</c:v>
                </c:pt>
                <c:pt idx="175">
                  <c:v>28</c:v>
                </c:pt>
                <c:pt idx="176">
                  <c:v>28</c:v>
                </c:pt>
                <c:pt idx="177">
                  <c:v>28</c:v>
                </c:pt>
                <c:pt idx="178">
                  <c:v>28</c:v>
                </c:pt>
                <c:pt idx="179">
                  <c:v>28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28</c:v>
                </c:pt>
                <c:pt idx="186">
                  <c:v>28</c:v>
                </c:pt>
                <c:pt idx="187">
                  <c:v>28</c:v>
                </c:pt>
                <c:pt idx="188">
                  <c:v>28</c:v>
                </c:pt>
                <c:pt idx="189">
                  <c:v>28.1</c:v>
                </c:pt>
                <c:pt idx="190">
                  <c:v>28</c:v>
                </c:pt>
                <c:pt idx="191">
                  <c:v>28.1</c:v>
                </c:pt>
                <c:pt idx="192">
                  <c:v>28.1</c:v>
                </c:pt>
                <c:pt idx="193">
                  <c:v>28.1</c:v>
                </c:pt>
                <c:pt idx="194">
                  <c:v>28.1</c:v>
                </c:pt>
                <c:pt idx="195">
                  <c:v>28.1</c:v>
                </c:pt>
                <c:pt idx="196">
                  <c:v>28.1</c:v>
                </c:pt>
                <c:pt idx="197">
                  <c:v>28.1</c:v>
                </c:pt>
                <c:pt idx="198">
                  <c:v>28.1</c:v>
                </c:pt>
                <c:pt idx="199">
                  <c:v>28.1</c:v>
                </c:pt>
                <c:pt idx="200">
                  <c:v>28.1</c:v>
                </c:pt>
                <c:pt idx="201">
                  <c:v>28.1</c:v>
                </c:pt>
                <c:pt idx="202">
                  <c:v>28.1</c:v>
                </c:pt>
                <c:pt idx="203">
                  <c:v>28.1</c:v>
                </c:pt>
                <c:pt idx="204">
                  <c:v>28.1</c:v>
                </c:pt>
                <c:pt idx="205">
                  <c:v>28.1</c:v>
                </c:pt>
                <c:pt idx="206">
                  <c:v>28.1</c:v>
                </c:pt>
                <c:pt idx="207">
                  <c:v>28.1</c:v>
                </c:pt>
                <c:pt idx="208">
                  <c:v>28.1</c:v>
                </c:pt>
                <c:pt idx="209">
                  <c:v>28.1</c:v>
                </c:pt>
                <c:pt idx="210">
                  <c:v>28.1</c:v>
                </c:pt>
                <c:pt idx="211">
                  <c:v>28.1</c:v>
                </c:pt>
                <c:pt idx="212">
                  <c:v>28.1</c:v>
                </c:pt>
                <c:pt idx="213">
                  <c:v>28.1</c:v>
                </c:pt>
                <c:pt idx="214">
                  <c:v>28.1</c:v>
                </c:pt>
                <c:pt idx="215">
                  <c:v>28.1</c:v>
                </c:pt>
                <c:pt idx="216">
                  <c:v>28.1</c:v>
                </c:pt>
                <c:pt idx="217">
                  <c:v>28.1</c:v>
                </c:pt>
                <c:pt idx="218">
                  <c:v>28.1</c:v>
                </c:pt>
                <c:pt idx="219">
                  <c:v>28.1</c:v>
                </c:pt>
                <c:pt idx="220">
                  <c:v>28.1</c:v>
                </c:pt>
                <c:pt idx="221">
                  <c:v>28.1</c:v>
                </c:pt>
                <c:pt idx="222">
                  <c:v>28.1</c:v>
                </c:pt>
                <c:pt idx="223">
                  <c:v>28.1</c:v>
                </c:pt>
                <c:pt idx="224">
                  <c:v>28.1</c:v>
                </c:pt>
                <c:pt idx="225">
                  <c:v>28.1</c:v>
                </c:pt>
                <c:pt idx="226">
                  <c:v>28.1</c:v>
                </c:pt>
                <c:pt idx="227">
                  <c:v>28.1</c:v>
                </c:pt>
                <c:pt idx="228">
                  <c:v>28.1</c:v>
                </c:pt>
                <c:pt idx="229">
                  <c:v>28.1</c:v>
                </c:pt>
                <c:pt idx="230">
                  <c:v>28.1</c:v>
                </c:pt>
                <c:pt idx="231">
                  <c:v>28.1</c:v>
                </c:pt>
                <c:pt idx="232">
                  <c:v>28.1</c:v>
                </c:pt>
                <c:pt idx="233">
                  <c:v>28.1</c:v>
                </c:pt>
                <c:pt idx="234">
                  <c:v>28.1</c:v>
                </c:pt>
                <c:pt idx="235">
                  <c:v>28.1</c:v>
                </c:pt>
                <c:pt idx="236">
                  <c:v>28.1</c:v>
                </c:pt>
                <c:pt idx="237">
                  <c:v>28.1</c:v>
                </c:pt>
                <c:pt idx="238">
                  <c:v>28.1</c:v>
                </c:pt>
                <c:pt idx="239">
                  <c:v>28.1</c:v>
                </c:pt>
                <c:pt idx="240">
                  <c:v>28.1</c:v>
                </c:pt>
                <c:pt idx="241">
                  <c:v>28.1</c:v>
                </c:pt>
                <c:pt idx="242">
                  <c:v>28.1</c:v>
                </c:pt>
                <c:pt idx="243">
                  <c:v>28.1</c:v>
                </c:pt>
                <c:pt idx="244">
                  <c:v>28.1</c:v>
                </c:pt>
                <c:pt idx="245">
                  <c:v>28.1</c:v>
                </c:pt>
                <c:pt idx="246">
                  <c:v>28.1</c:v>
                </c:pt>
                <c:pt idx="247">
                  <c:v>28.1</c:v>
                </c:pt>
                <c:pt idx="248">
                  <c:v>28.1</c:v>
                </c:pt>
                <c:pt idx="249">
                  <c:v>28.1</c:v>
                </c:pt>
                <c:pt idx="250">
                  <c:v>28.1</c:v>
                </c:pt>
                <c:pt idx="251">
                  <c:v>28.1</c:v>
                </c:pt>
                <c:pt idx="252">
                  <c:v>28.1</c:v>
                </c:pt>
                <c:pt idx="253">
                  <c:v>28.1</c:v>
                </c:pt>
                <c:pt idx="254">
                  <c:v>28.1</c:v>
                </c:pt>
                <c:pt idx="255">
                  <c:v>28.1</c:v>
                </c:pt>
                <c:pt idx="256">
                  <c:v>28.1</c:v>
                </c:pt>
                <c:pt idx="257">
                  <c:v>28.1</c:v>
                </c:pt>
                <c:pt idx="258">
                  <c:v>28.1</c:v>
                </c:pt>
                <c:pt idx="259">
                  <c:v>28.1</c:v>
                </c:pt>
                <c:pt idx="260">
                  <c:v>28.1</c:v>
                </c:pt>
                <c:pt idx="261">
                  <c:v>28.1</c:v>
                </c:pt>
                <c:pt idx="262">
                  <c:v>28.1</c:v>
                </c:pt>
                <c:pt idx="263">
                  <c:v>28.1</c:v>
                </c:pt>
                <c:pt idx="264">
                  <c:v>28.1</c:v>
                </c:pt>
                <c:pt idx="265">
                  <c:v>28.1</c:v>
                </c:pt>
                <c:pt idx="266">
                  <c:v>28.1</c:v>
                </c:pt>
                <c:pt idx="267">
                  <c:v>28.1</c:v>
                </c:pt>
                <c:pt idx="268">
                  <c:v>28.1</c:v>
                </c:pt>
                <c:pt idx="269">
                  <c:v>28.1</c:v>
                </c:pt>
                <c:pt idx="270">
                  <c:v>28.1</c:v>
                </c:pt>
                <c:pt idx="271">
                  <c:v>28.1</c:v>
                </c:pt>
                <c:pt idx="272">
                  <c:v>28.1</c:v>
                </c:pt>
                <c:pt idx="273">
                  <c:v>28.1</c:v>
                </c:pt>
                <c:pt idx="274">
                  <c:v>28.1</c:v>
                </c:pt>
                <c:pt idx="275">
                  <c:v>28.1</c:v>
                </c:pt>
                <c:pt idx="276">
                  <c:v>28</c:v>
                </c:pt>
                <c:pt idx="277">
                  <c:v>28</c:v>
                </c:pt>
                <c:pt idx="278">
                  <c:v>28</c:v>
                </c:pt>
                <c:pt idx="279">
                  <c:v>28</c:v>
                </c:pt>
                <c:pt idx="280">
                  <c:v>28</c:v>
                </c:pt>
                <c:pt idx="281">
                  <c:v>28</c:v>
                </c:pt>
                <c:pt idx="282">
                  <c:v>28</c:v>
                </c:pt>
                <c:pt idx="283">
                  <c:v>28</c:v>
                </c:pt>
                <c:pt idx="284">
                  <c:v>28</c:v>
                </c:pt>
                <c:pt idx="285">
                  <c:v>28</c:v>
                </c:pt>
                <c:pt idx="286">
                  <c:v>28</c:v>
                </c:pt>
                <c:pt idx="287">
                  <c:v>28</c:v>
                </c:pt>
                <c:pt idx="288">
                  <c:v>28</c:v>
                </c:pt>
                <c:pt idx="289">
                  <c:v>28</c:v>
                </c:pt>
                <c:pt idx="290">
                  <c:v>28</c:v>
                </c:pt>
                <c:pt idx="291">
                  <c:v>28</c:v>
                </c:pt>
                <c:pt idx="292">
                  <c:v>28</c:v>
                </c:pt>
                <c:pt idx="293">
                  <c:v>28</c:v>
                </c:pt>
                <c:pt idx="294">
                  <c:v>28</c:v>
                </c:pt>
                <c:pt idx="295">
                  <c:v>28</c:v>
                </c:pt>
                <c:pt idx="296">
                  <c:v>28</c:v>
                </c:pt>
                <c:pt idx="297">
                  <c:v>28</c:v>
                </c:pt>
                <c:pt idx="298">
                  <c:v>28</c:v>
                </c:pt>
                <c:pt idx="299">
                  <c:v>28</c:v>
                </c:pt>
                <c:pt idx="300">
                  <c:v>28</c:v>
                </c:pt>
                <c:pt idx="301">
                  <c:v>28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28</c:v>
                </c:pt>
                <c:pt idx="312">
                  <c:v>27.9</c:v>
                </c:pt>
                <c:pt idx="313">
                  <c:v>27.9</c:v>
                </c:pt>
                <c:pt idx="314">
                  <c:v>27.9</c:v>
                </c:pt>
                <c:pt idx="315">
                  <c:v>27.9</c:v>
                </c:pt>
                <c:pt idx="316">
                  <c:v>27.9</c:v>
                </c:pt>
                <c:pt idx="317">
                  <c:v>27.9</c:v>
                </c:pt>
                <c:pt idx="318">
                  <c:v>27.9</c:v>
                </c:pt>
                <c:pt idx="319">
                  <c:v>27.9</c:v>
                </c:pt>
                <c:pt idx="320">
                  <c:v>27.9</c:v>
                </c:pt>
                <c:pt idx="321">
                  <c:v>27.9</c:v>
                </c:pt>
                <c:pt idx="322">
                  <c:v>27.9</c:v>
                </c:pt>
                <c:pt idx="323">
                  <c:v>27.9</c:v>
                </c:pt>
                <c:pt idx="324">
                  <c:v>27.9</c:v>
                </c:pt>
                <c:pt idx="325">
                  <c:v>27.9</c:v>
                </c:pt>
                <c:pt idx="326">
                  <c:v>27.9</c:v>
                </c:pt>
                <c:pt idx="327">
                  <c:v>27.9</c:v>
                </c:pt>
                <c:pt idx="328">
                  <c:v>27.9</c:v>
                </c:pt>
                <c:pt idx="329">
                  <c:v>27.8</c:v>
                </c:pt>
                <c:pt idx="330">
                  <c:v>27.8</c:v>
                </c:pt>
                <c:pt idx="331">
                  <c:v>27.8</c:v>
                </c:pt>
                <c:pt idx="332">
                  <c:v>27.8</c:v>
                </c:pt>
                <c:pt idx="333">
                  <c:v>27.8</c:v>
                </c:pt>
                <c:pt idx="334">
                  <c:v>27.8</c:v>
                </c:pt>
                <c:pt idx="335">
                  <c:v>27.8</c:v>
                </c:pt>
                <c:pt idx="336">
                  <c:v>27.8</c:v>
                </c:pt>
                <c:pt idx="337">
                  <c:v>27.8</c:v>
                </c:pt>
                <c:pt idx="338">
                  <c:v>27.8</c:v>
                </c:pt>
                <c:pt idx="339">
                  <c:v>27.8</c:v>
                </c:pt>
                <c:pt idx="340">
                  <c:v>27.8</c:v>
                </c:pt>
                <c:pt idx="341">
                  <c:v>27.8</c:v>
                </c:pt>
                <c:pt idx="342">
                  <c:v>27.8</c:v>
                </c:pt>
                <c:pt idx="343">
                  <c:v>27.8</c:v>
                </c:pt>
                <c:pt idx="344">
                  <c:v>27.8</c:v>
                </c:pt>
                <c:pt idx="345">
                  <c:v>27.8</c:v>
                </c:pt>
                <c:pt idx="346">
                  <c:v>27.8</c:v>
                </c:pt>
                <c:pt idx="347">
                  <c:v>27.8</c:v>
                </c:pt>
                <c:pt idx="348">
                  <c:v>27.8</c:v>
                </c:pt>
                <c:pt idx="349">
                  <c:v>27.8</c:v>
                </c:pt>
                <c:pt idx="350">
                  <c:v>27.8</c:v>
                </c:pt>
                <c:pt idx="351">
                  <c:v>27.8</c:v>
                </c:pt>
                <c:pt idx="352">
                  <c:v>27.8</c:v>
                </c:pt>
                <c:pt idx="353">
                  <c:v>27.8</c:v>
                </c:pt>
                <c:pt idx="354">
                  <c:v>27.8</c:v>
                </c:pt>
                <c:pt idx="355">
                  <c:v>27.8</c:v>
                </c:pt>
                <c:pt idx="356">
                  <c:v>27.8</c:v>
                </c:pt>
                <c:pt idx="357">
                  <c:v>27.8</c:v>
                </c:pt>
                <c:pt idx="358">
                  <c:v>27.7</c:v>
                </c:pt>
                <c:pt idx="359">
                  <c:v>27.8</c:v>
                </c:pt>
                <c:pt idx="360">
                  <c:v>27.7</c:v>
                </c:pt>
                <c:pt idx="361">
                  <c:v>27.7</c:v>
                </c:pt>
                <c:pt idx="362">
                  <c:v>27.7</c:v>
                </c:pt>
                <c:pt idx="363">
                  <c:v>27.7</c:v>
                </c:pt>
                <c:pt idx="364">
                  <c:v>27.7</c:v>
                </c:pt>
                <c:pt idx="365">
                  <c:v>27.7</c:v>
                </c:pt>
                <c:pt idx="366">
                  <c:v>27.7</c:v>
                </c:pt>
                <c:pt idx="367">
                  <c:v>27.7</c:v>
                </c:pt>
                <c:pt idx="368">
                  <c:v>27.7</c:v>
                </c:pt>
                <c:pt idx="369">
                  <c:v>27.7</c:v>
                </c:pt>
                <c:pt idx="370">
                  <c:v>27.7</c:v>
                </c:pt>
                <c:pt idx="371">
                  <c:v>27.7</c:v>
                </c:pt>
                <c:pt idx="372">
                  <c:v>27.6</c:v>
                </c:pt>
                <c:pt idx="373">
                  <c:v>27.6</c:v>
                </c:pt>
                <c:pt idx="374">
                  <c:v>27.6</c:v>
                </c:pt>
                <c:pt idx="375">
                  <c:v>27.6</c:v>
                </c:pt>
                <c:pt idx="376">
                  <c:v>27.6</c:v>
                </c:pt>
                <c:pt idx="377">
                  <c:v>27.6</c:v>
                </c:pt>
                <c:pt idx="378">
                  <c:v>27.6</c:v>
                </c:pt>
                <c:pt idx="379">
                  <c:v>27.6</c:v>
                </c:pt>
                <c:pt idx="380">
                  <c:v>27.6</c:v>
                </c:pt>
                <c:pt idx="381">
                  <c:v>27.6</c:v>
                </c:pt>
                <c:pt idx="382">
                  <c:v>27.6</c:v>
                </c:pt>
                <c:pt idx="383">
                  <c:v>27.6</c:v>
                </c:pt>
                <c:pt idx="384">
                  <c:v>27.6</c:v>
                </c:pt>
                <c:pt idx="385">
                  <c:v>27.6</c:v>
                </c:pt>
                <c:pt idx="386">
                  <c:v>27.6</c:v>
                </c:pt>
                <c:pt idx="387">
                  <c:v>27.6</c:v>
                </c:pt>
                <c:pt idx="388">
                  <c:v>27.6</c:v>
                </c:pt>
                <c:pt idx="389">
                  <c:v>27.6</c:v>
                </c:pt>
                <c:pt idx="390">
                  <c:v>27.6</c:v>
                </c:pt>
                <c:pt idx="391">
                  <c:v>27.6</c:v>
                </c:pt>
                <c:pt idx="392">
                  <c:v>27.6</c:v>
                </c:pt>
                <c:pt idx="393">
                  <c:v>27.6</c:v>
                </c:pt>
                <c:pt idx="394">
                  <c:v>27.6</c:v>
                </c:pt>
                <c:pt idx="395">
                  <c:v>27.6</c:v>
                </c:pt>
                <c:pt idx="396">
                  <c:v>27.6</c:v>
                </c:pt>
                <c:pt idx="397">
                  <c:v>27.6</c:v>
                </c:pt>
                <c:pt idx="398">
                  <c:v>27.5</c:v>
                </c:pt>
                <c:pt idx="399">
                  <c:v>27.5</c:v>
                </c:pt>
                <c:pt idx="400">
                  <c:v>27.5</c:v>
                </c:pt>
                <c:pt idx="401">
                  <c:v>27.5</c:v>
                </c:pt>
                <c:pt idx="402">
                  <c:v>27.5</c:v>
                </c:pt>
                <c:pt idx="403">
                  <c:v>27.5</c:v>
                </c:pt>
                <c:pt idx="404">
                  <c:v>27.5</c:v>
                </c:pt>
                <c:pt idx="405">
                  <c:v>27.4</c:v>
                </c:pt>
                <c:pt idx="406">
                  <c:v>27.4</c:v>
                </c:pt>
                <c:pt idx="407">
                  <c:v>27.4</c:v>
                </c:pt>
                <c:pt idx="408">
                  <c:v>27.4</c:v>
                </c:pt>
                <c:pt idx="409">
                  <c:v>27.3</c:v>
                </c:pt>
                <c:pt idx="410">
                  <c:v>27.3</c:v>
                </c:pt>
                <c:pt idx="411">
                  <c:v>27.3</c:v>
                </c:pt>
                <c:pt idx="412">
                  <c:v>27.3</c:v>
                </c:pt>
                <c:pt idx="413">
                  <c:v>27.3</c:v>
                </c:pt>
                <c:pt idx="414">
                  <c:v>27.3</c:v>
                </c:pt>
                <c:pt idx="415">
                  <c:v>27.3</c:v>
                </c:pt>
                <c:pt idx="416">
                  <c:v>27.3</c:v>
                </c:pt>
                <c:pt idx="417">
                  <c:v>27.3</c:v>
                </c:pt>
                <c:pt idx="418">
                  <c:v>27.3</c:v>
                </c:pt>
                <c:pt idx="419">
                  <c:v>27.3</c:v>
                </c:pt>
                <c:pt idx="420">
                  <c:v>27.3</c:v>
                </c:pt>
                <c:pt idx="421">
                  <c:v>27.3</c:v>
                </c:pt>
                <c:pt idx="422">
                  <c:v>27.3</c:v>
                </c:pt>
                <c:pt idx="423">
                  <c:v>27.3</c:v>
                </c:pt>
                <c:pt idx="424">
                  <c:v>27.3</c:v>
                </c:pt>
                <c:pt idx="425">
                  <c:v>27.3</c:v>
                </c:pt>
                <c:pt idx="426">
                  <c:v>27.3</c:v>
                </c:pt>
                <c:pt idx="427">
                  <c:v>27.3</c:v>
                </c:pt>
                <c:pt idx="428">
                  <c:v>27.3</c:v>
                </c:pt>
                <c:pt idx="429">
                  <c:v>27.3</c:v>
                </c:pt>
                <c:pt idx="430">
                  <c:v>27.3</c:v>
                </c:pt>
                <c:pt idx="431">
                  <c:v>27.3</c:v>
                </c:pt>
                <c:pt idx="432">
                  <c:v>27.2</c:v>
                </c:pt>
                <c:pt idx="433">
                  <c:v>27.2</c:v>
                </c:pt>
                <c:pt idx="434">
                  <c:v>27.2</c:v>
                </c:pt>
                <c:pt idx="435">
                  <c:v>27.2</c:v>
                </c:pt>
                <c:pt idx="436">
                  <c:v>27.2</c:v>
                </c:pt>
                <c:pt idx="437">
                  <c:v>27.2</c:v>
                </c:pt>
                <c:pt idx="438">
                  <c:v>27.2</c:v>
                </c:pt>
                <c:pt idx="439">
                  <c:v>27.2</c:v>
                </c:pt>
                <c:pt idx="440">
                  <c:v>27.2</c:v>
                </c:pt>
                <c:pt idx="441">
                  <c:v>27.2</c:v>
                </c:pt>
                <c:pt idx="442">
                  <c:v>27.2</c:v>
                </c:pt>
                <c:pt idx="443">
                  <c:v>27.1</c:v>
                </c:pt>
                <c:pt idx="444">
                  <c:v>27.1</c:v>
                </c:pt>
                <c:pt idx="445">
                  <c:v>27.2</c:v>
                </c:pt>
                <c:pt idx="446">
                  <c:v>27.1</c:v>
                </c:pt>
                <c:pt idx="447">
                  <c:v>27.1</c:v>
                </c:pt>
                <c:pt idx="448">
                  <c:v>27.1</c:v>
                </c:pt>
                <c:pt idx="449">
                  <c:v>27.1</c:v>
                </c:pt>
                <c:pt idx="450">
                  <c:v>27.1</c:v>
                </c:pt>
                <c:pt idx="451">
                  <c:v>27.1</c:v>
                </c:pt>
                <c:pt idx="452">
                  <c:v>27.1</c:v>
                </c:pt>
                <c:pt idx="453">
                  <c:v>27.1</c:v>
                </c:pt>
                <c:pt idx="454">
                  <c:v>27.1</c:v>
                </c:pt>
                <c:pt idx="455">
                  <c:v>27.1</c:v>
                </c:pt>
                <c:pt idx="456">
                  <c:v>27.1</c:v>
                </c:pt>
                <c:pt idx="457">
                  <c:v>27.1</c:v>
                </c:pt>
                <c:pt idx="458">
                  <c:v>27.1</c:v>
                </c:pt>
                <c:pt idx="459">
                  <c:v>27.1</c:v>
                </c:pt>
                <c:pt idx="460">
                  <c:v>27.1</c:v>
                </c:pt>
                <c:pt idx="461">
                  <c:v>27.1</c:v>
                </c:pt>
                <c:pt idx="462">
                  <c:v>27.1</c:v>
                </c:pt>
                <c:pt idx="463">
                  <c:v>27.1</c:v>
                </c:pt>
                <c:pt idx="464">
                  <c:v>27.1</c:v>
                </c:pt>
                <c:pt idx="465">
                  <c:v>27.1</c:v>
                </c:pt>
                <c:pt idx="466">
                  <c:v>27.1</c:v>
                </c:pt>
                <c:pt idx="467">
                  <c:v>27.1</c:v>
                </c:pt>
                <c:pt idx="468">
                  <c:v>27.1</c:v>
                </c:pt>
                <c:pt idx="469">
                  <c:v>27.1</c:v>
                </c:pt>
                <c:pt idx="470">
                  <c:v>27.1</c:v>
                </c:pt>
                <c:pt idx="471">
                  <c:v>27.1</c:v>
                </c:pt>
                <c:pt idx="472">
                  <c:v>27</c:v>
                </c:pt>
                <c:pt idx="473">
                  <c:v>27</c:v>
                </c:pt>
                <c:pt idx="474">
                  <c:v>27</c:v>
                </c:pt>
                <c:pt idx="475">
                  <c:v>27</c:v>
                </c:pt>
                <c:pt idx="476">
                  <c:v>27</c:v>
                </c:pt>
                <c:pt idx="477">
                  <c:v>27</c:v>
                </c:pt>
                <c:pt idx="478">
                  <c:v>27</c:v>
                </c:pt>
                <c:pt idx="479">
                  <c:v>27</c:v>
                </c:pt>
                <c:pt idx="480">
                  <c:v>27</c:v>
                </c:pt>
                <c:pt idx="481">
                  <c:v>27</c:v>
                </c:pt>
                <c:pt idx="482">
                  <c:v>27</c:v>
                </c:pt>
                <c:pt idx="483">
                  <c:v>27</c:v>
                </c:pt>
                <c:pt idx="484">
                  <c:v>27</c:v>
                </c:pt>
                <c:pt idx="485">
                  <c:v>27</c:v>
                </c:pt>
                <c:pt idx="486">
                  <c:v>27</c:v>
                </c:pt>
                <c:pt idx="487">
                  <c:v>27</c:v>
                </c:pt>
                <c:pt idx="488">
                  <c:v>27</c:v>
                </c:pt>
                <c:pt idx="489">
                  <c:v>27</c:v>
                </c:pt>
                <c:pt idx="490">
                  <c:v>27</c:v>
                </c:pt>
                <c:pt idx="491">
                  <c:v>27</c:v>
                </c:pt>
                <c:pt idx="492">
                  <c:v>27</c:v>
                </c:pt>
                <c:pt idx="493">
                  <c:v>27</c:v>
                </c:pt>
                <c:pt idx="494">
                  <c:v>27</c:v>
                </c:pt>
                <c:pt idx="495">
                  <c:v>27</c:v>
                </c:pt>
                <c:pt idx="496">
                  <c:v>26.9</c:v>
                </c:pt>
                <c:pt idx="497">
                  <c:v>27</c:v>
                </c:pt>
                <c:pt idx="498">
                  <c:v>26.9</c:v>
                </c:pt>
                <c:pt idx="499">
                  <c:v>27</c:v>
                </c:pt>
                <c:pt idx="500">
                  <c:v>26.9</c:v>
                </c:pt>
                <c:pt idx="501">
                  <c:v>26.9</c:v>
                </c:pt>
                <c:pt idx="502">
                  <c:v>26.9</c:v>
                </c:pt>
                <c:pt idx="503">
                  <c:v>26.9</c:v>
                </c:pt>
                <c:pt idx="504">
                  <c:v>26.9</c:v>
                </c:pt>
                <c:pt idx="505">
                  <c:v>26.9</c:v>
                </c:pt>
                <c:pt idx="506">
                  <c:v>26.9</c:v>
                </c:pt>
                <c:pt idx="507">
                  <c:v>26.9</c:v>
                </c:pt>
                <c:pt idx="508">
                  <c:v>26.9</c:v>
                </c:pt>
                <c:pt idx="509">
                  <c:v>26.9</c:v>
                </c:pt>
                <c:pt idx="510">
                  <c:v>26.8</c:v>
                </c:pt>
                <c:pt idx="511">
                  <c:v>26.8</c:v>
                </c:pt>
                <c:pt idx="512">
                  <c:v>26.8</c:v>
                </c:pt>
                <c:pt idx="513">
                  <c:v>26.8</c:v>
                </c:pt>
                <c:pt idx="514">
                  <c:v>26.8</c:v>
                </c:pt>
                <c:pt idx="515">
                  <c:v>26.8</c:v>
                </c:pt>
                <c:pt idx="516">
                  <c:v>26.8</c:v>
                </c:pt>
                <c:pt idx="517">
                  <c:v>26.8</c:v>
                </c:pt>
                <c:pt idx="518">
                  <c:v>26.8</c:v>
                </c:pt>
                <c:pt idx="519">
                  <c:v>26.8</c:v>
                </c:pt>
                <c:pt idx="520">
                  <c:v>26.8</c:v>
                </c:pt>
                <c:pt idx="521">
                  <c:v>26.8</c:v>
                </c:pt>
                <c:pt idx="522">
                  <c:v>26.8</c:v>
                </c:pt>
                <c:pt idx="523">
                  <c:v>26.8</c:v>
                </c:pt>
                <c:pt idx="524">
                  <c:v>26.8</c:v>
                </c:pt>
                <c:pt idx="525">
                  <c:v>26.8</c:v>
                </c:pt>
                <c:pt idx="526">
                  <c:v>26.8</c:v>
                </c:pt>
                <c:pt idx="527">
                  <c:v>26.8</c:v>
                </c:pt>
                <c:pt idx="528">
                  <c:v>26.8</c:v>
                </c:pt>
                <c:pt idx="529">
                  <c:v>26.8</c:v>
                </c:pt>
                <c:pt idx="530">
                  <c:v>26.8</c:v>
                </c:pt>
                <c:pt idx="531">
                  <c:v>26.8</c:v>
                </c:pt>
                <c:pt idx="532">
                  <c:v>26.8</c:v>
                </c:pt>
                <c:pt idx="533">
                  <c:v>26.8</c:v>
                </c:pt>
                <c:pt idx="534">
                  <c:v>26.8</c:v>
                </c:pt>
                <c:pt idx="535">
                  <c:v>26.7</c:v>
                </c:pt>
                <c:pt idx="536">
                  <c:v>26.7</c:v>
                </c:pt>
                <c:pt idx="537">
                  <c:v>26.7</c:v>
                </c:pt>
                <c:pt idx="538">
                  <c:v>26.7</c:v>
                </c:pt>
                <c:pt idx="539">
                  <c:v>26.7</c:v>
                </c:pt>
                <c:pt idx="540">
                  <c:v>26.7</c:v>
                </c:pt>
                <c:pt idx="541">
                  <c:v>26.7</c:v>
                </c:pt>
                <c:pt idx="542">
                  <c:v>26.7</c:v>
                </c:pt>
                <c:pt idx="543">
                  <c:v>26.7</c:v>
                </c:pt>
                <c:pt idx="544">
                  <c:v>26.7</c:v>
                </c:pt>
                <c:pt idx="545">
                  <c:v>26.7</c:v>
                </c:pt>
                <c:pt idx="546">
                  <c:v>26.7</c:v>
                </c:pt>
                <c:pt idx="547">
                  <c:v>26.7</c:v>
                </c:pt>
                <c:pt idx="548">
                  <c:v>26.7</c:v>
                </c:pt>
                <c:pt idx="549">
                  <c:v>26.7</c:v>
                </c:pt>
                <c:pt idx="550">
                  <c:v>26.6</c:v>
                </c:pt>
                <c:pt idx="551">
                  <c:v>26.6</c:v>
                </c:pt>
                <c:pt idx="552">
                  <c:v>26.6</c:v>
                </c:pt>
                <c:pt idx="553">
                  <c:v>26.6</c:v>
                </c:pt>
                <c:pt idx="554">
                  <c:v>26.7</c:v>
                </c:pt>
                <c:pt idx="555">
                  <c:v>26.6</c:v>
                </c:pt>
                <c:pt idx="556">
                  <c:v>26.6</c:v>
                </c:pt>
                <c:pt idx="557">
                  <c:v>26.6</c:v>
                </c:pt>
                <c:pt idx="558">
                  <c:v>26.6</c:v>
                </c:pt>
                <c:pt idx="559">
                  <c:v>26.6</c:v>
                </c:pt>
                <c:pt idx="560">
                  <c:v>26.6</c:v>
                </c:pt>
                <c:pt idx="561">
                  <c:v>26.6</c:v>
                </c:pt>
                <c:pt idx="562">
                  <c:v>26.6</c:v>
                </c:pt>
                <c:pt idx="563">
                  <c:v>26.6</c:v>
                </c:pt>
                <c:pt idx="564">
                  <c:v>26.6</c:v>
                </c:pt>
                <c:pt idx="565">
                  <c:v>26.6</c:v>
                </c:pt>
                <c:pt idx="566">
                  <c:v>26.6</c:v>
                </c:pt>
                <c:pt idx="567">
                  <c:v>26.6</c:v>
                </c:pt>
                <c:pt idx="568">
                  <c:v>26.6</c:v>
                </c:pt>
                <c:pt idx="569">
                  <c:v>26.6</c:v>
                </c:pt>
                <c:pt idx="570">
                  <c:v>26.6</c:v>
                </c:pt>
                <c:pt idx="571">
                  <c:v>26.6</c:v>
                </c:pt>
                <c:pt idx="572">
                  <c:v>26.6</c:v>
                </c:pt>
                <c:pt idx="573">
                  <c:v>26.6</c:v>
                </c:pt>
                <c:pt idx="574">
                  <c:v>26.6</c:v>
                </c:pt>
                <c:pt idx="575">
                  <c:v>26.6</c:v>
                </c:pt>
                <c:pt idx="576">
                  <c:v>26.6</c:v>
                </c:pt>
                <c:pt idx="577">
                  <c:v>26.6</c:v>
                </c:pt>
                <c:pt idx="578">
                  <c:v>26.6</c:v>
                </c:pt>
                <c:pt idx="579">
                  <c:v>26.6</c:v>
                </c:pt>
                <c:pt idx="580">
                  <c:v>26.6</c:v>
                </c:pt>
                <c:pt idx="581">
                  <c:v>26.6</c:v>
                </c:pt>
                <c:pt idx="582">
                  <c:v>26.7</c:v>
                </c:pt>
                <c:pt idx="583">
                  <c:v>26.7</c:v>
                </c:pt>
                <c:pt idx="584">
                  <c:v>26.7</c:v>
                </c:pt>
                <c:pt idx="585">
                  <c:v>26.7</c:v>
                </c:pt>
                <c:pt idx="586">
                  <c:v>26.7</c:v>
                </c:pt>
                <c:pt idx="587">
                  <c:v>26.7</c:v>
                </c:pt>
                <c:pt idx="588">
                  <c:v>26.7</c:v>
                </c:pt>
                <c:pt idx="589">
                  <c:v>26.7</c:v>
                </c:pt>
                <c:pt idx="590">
                  <c:v>26.7</c:v>
                </c:pt>
                <c:pt idx="591">
                  <c:v>26.7</c:v>
                </c:pt>
                <c:pt idx="592">
                  <c:v>26.8</c:v>
                </c:pt>
                <c:pt idx="593">
                  <c:v>26.8</c:v>
                </c:pt>
                <c:pt idx="594">
                  <c:v>26.8</c:v>
                </c:pt>
                <c:pt idx="595">
                  <c:v>26.8</c:v>
                </c:pt>
                <c:pt idx="596">
                  <c:v>26.8</c:v>
                </c:pt>
                <c:pt idx="597">
                  <c:v>26.8</c:v>
                </c:pt>
                <c:pt idx="598">
                  <c:v>26.8</c:v>
                </c:pt>
                <c:pt idx="599">
                  <c:v>26.8</c:v>
                </c:pt>
                <c:pt idx="600">
                  <c:v>26.8</c:v>
                </c:pt>
                <c:pt idx="601">
                  <c:v>26.8</c:v>
                </c:pt>
                <c:pt idx="602">
                  <c:v>26.8</c:v>
                </c:pt>
                <c:pt idx="603">
                  <c:v>26.8</c:v>
                </c:pt>
                <c:pt idx="604">
                  <c:v>26.8</c:v>
                </c:pt>
                <c:pt idx="605">
                  <c:v>26.8</c:v>
                </c:pt>
                <c:pt idx="606">
                  <c:v>26.8</c:v>
                </c:pt>
                <c:pt idx="607">
                  <c:v>26.9</c:v>
                </c:pt>
                <c:pt idx="608">
                  <c:v>26.9</c:v>
                </c:pt>
                <c:pt idx="609">
                  <c:v>26.9</c:v>
                </c:pt>
                <c:pt idx="610">
                  <c:v>26.9</c:v>
                </c:pt>
                <c:pt idx="611">
                  <c:v>26.9</c:v>
                </c:pt>
                <c:pt idx="612">
                  <c:v>26.9</c:v>
                </c:pt>
                <c:pt idx="613">
                  <c:v>27</c:v>
                </c:pt>
                <c:pt idx="614">
                  <c:v>27</c:v>
                </c:pt>
                <c:pt idx="615">
                  <c:v>27</c:v>
                </c:pt>
                <c:pt idx="616">
                  <c:v>27</c:v>
                </c:pt>
                <c:pt idx="617">
                  <c:v>27</c:v>
                </c:pt>
                <c:pt idx="618">
                  <c:v>27</c:v>
                </c:pt>
                <c:pt idx="619">
                  <c:v>27</c:v>
                </c:pt>
                <c:pt idx="620">
                  <c:v>27</c:v>
                </c:pt>
                <c:pt idx="621">
                  <c:v>27</c:v>
                </c:pt>
                <c:pt idx="622">
                  <c:v>27</c:v>
                </c:pt>
                <c:pt idx="623">
                  <c:v>27</c:v>
                </c:pt>
                <c:pt idx="624">
                  <c:v>27</c:v>
                </c:pt>
                <c:pt idx="625">
                  <c:v>27</c:v>
                </c:pt>
                <c:pt idx="626">
                  <c:v>27</c:v>
                </c:pt>
                <c:pt idx="627">
                  <c:v>27.1</c:v>
                </c:pt>
                <c:pt idx="628">
                  <c:v>27.1</c:v>
                </c:pt>
                <c:pt idx="629">
                  <c:v>27.1</c:v>
                </c:pt>
                <c:pt idx="630">
                  <c:v>27.1</c:v>
                </c:pt>
                <c:pt idx="631">
                  <c:v>27.1</c:v>
                </c:pt>
                <c:pt idx="632">
                  <c:v>27.1</c:v>
                </c:pt>
                <c:pt idx="633">
                  <c:v>27.1</c:v>
                </c:pt>
                <c:pt idx="634">
                  <c:v>27.1</c:v>
                </c:pt>
                <c:pt idx="635">
                  <c:v>27.1</c:v>
                </c:pt>
                <c:pt idx="636">
                  <c:v>27.1</c:v>
                </c:pt>
                <c:pt idx="637">
                  <c:v>27.1</c:v>
                </c:pt>
                <c:pt idx="638">
                  <c:v>27.2</c:v>
                </c:pt>
                <c:pt idx="639">
                  <c:v>27.2</c:v>
                </c:pt>
                <c:pt idx="640">
                  <c:v>27.2</c:v>
                </c:pt>
                <c:pt idx="641">
                  <c:v>27.2</c:v>
                </c:pt>
                <c:pt idx="642">
                  <c:v>27.2</c:v>
                </c:pt>
                <c:pt idx="643">
                  <c:v>27.2</c:v>
                </c:pt>
                <c:pt idx="644">
                  <c:v>27.3</c:v>
                </c:pt>
                <c:pt idx="645">
                  <c:v>27.3</c:v>
                </c:pt>
                <c:pt idx="646">
                  <c:v>27.3</c:v>
                </c:pt>
                <c:pt idx="647">
                  <c:v>27.3</c:v>
                </c:pt>
                <c:pt idx="648">
                  <c:v>27.3</c:v>
                </c:pt>
                <c:pt idx="649">
                  <c:v>27.3</c:v>
                </c:pt>
                <c:pt idx="650">
                  <c:v>27.3</c:v>
                </c:pt>
                <c:pt idx="651">
                  <c:v>27.3</c:v>
                </c:pt>
                <c:pt idx="652">
                  <c:v>27.3</c:v>
                </c:pt>
                <c:pt idx="653">
                  <c:v>27.3</c:v>
                </c:pt>
                <c:pt idx="654">
                  <c:v>27.3</c:v>
                </c:pt>
                <c:pt idx="655">
                  <c:v>27.4</c:v>
                </c:pt>
                <c:pt idx="656">
                  <c:v>27.4</c:v>
                </c:pt>
                <c:pt idx="657">
                  <c:v>27.4</c:v>
                </c:pt>
                <c:pt idx="658">
                  <c:v>27.4</c:v>
                </c:pt>
                <c:pt idx="659">
                  <c:v>27.5</c:v>
                </c:pt>
                <c:pt idx="660">
                  <c:v>27.5</c:v>
                </c:pt>
                <c:pt idx="661">
                  <c:v>27.5</c:v>
                </c:pt>
                <c:pt idx="662">
                  <c:v>27.5</c:v>
                </c:pt>
                <c:pt idx="663">
                  <c:v>27.5</c:v>
                </c:pt>
                <c:pt idx="664">
                  <c:v>27.5</c:v>
                </c:pt>
                <c:pt idx="665">
                  <c:v>27.5</c:v>
                </c:pt>
                <c:pt idx="666">
                  <c:v>27.5</c:v>
                </c:pt>
                <c:pt idx="667">
                  <c:v>27.5</c:v>
                </c:pt>
                <c:pt idx="668">
                  <c:v>27.5</c:v>
                </c:pt>
                <c:pt idx="669">
                  <c:v>27.6</c:v>
                </c:pt>
                <c:pt idx="670">
                  <c:v>27.6</c:v>
                </c:pt>
                <c:pt idx="671">
                  <c:v>27.6</c:v>
                </c:pt>
                <c:pt idx="672">
                  <c:v>27.6</c:v>
                </c:pt>
                <c:pt idx="673">
                  <c:v>27.6</c:v>
                </c:pt>
                <c:pt idx="674">
                  <c:v>27.6</c:v>
                </c:pt>
                <c:pt idx="675">
                  <c:v>27.6</c:v>
                </c:pt>
                <c:pt idx="676">
                  <c:v>27.6</c:v>
                </c:pt>
                <c:pt idx="677">
                  <c:v>27.6</c:v>
                </c:pt>
                <c:pt idx="678">
                  <c:v>27.6</c:v>
                </c:pt>
                <c:pt idx="679">
                  <c:v>27.7</c:v>
                </c:pt>
                <c:pt idx="680">
                  <c:v>27.7</c:v>
                </c:pt>
                <c:pt idx="681">
                  <c:v>27.7</c:v>
                </c:pt>
                <c:pt idx="682">
                  <c:v>27.7</c:v>
                </c:pt>
                <c:pt idx="683">
                  <c:v>27.8</c:v>
                </c:pt>
                <c:pt idx="684">
                  <c:v>27.8</c:v>
                </c:pt>
                <c:pt idx="685">
                  <c:v>27.8</c:v>
                </c:pt>
                <c:pt idx="686">
                  <c:v>27.8</c:v>
                </c:pt>
                <c:pt idx="687">
                  <c:v>27.8</c:v>
                </c:pt>
                <c:pt idx="688">
                  <c:v>27.8</c:v>
                </c:pt>
                <c:pt idx="689">
                  <c:v>27.8</c:v>
                </c:pt>
                <c:pt idx="690">
                  <c:v>27.8</c:v>
                </c:pt>
                <c:pt idx="691">
                  <c:v>27.8</c:v>
                </c:pt>
                <c:pt idx="692">
                  <c:v>27.8</c:v>
                </c:pt>
                <c:pt idx="693">
                  <c:v>27.8</c:v>
                </c:pt>
                <c:pt idx="694">
                  <c:v>27.9</c:v>
                </c:pt>
                <c:pt idx="695">
                  <c:v>27.9</c:v>
                </c:pt>
                <c:pt idx="696">
                  <c:v>27.9</c:v>
                </c:pt>
                <c:pt idx="697">
                  <c:v>28</c:v>
                </c:pt>
                <c:pt idx="698">
                  <c:v>28</c:v>
                </c:pt>
                <c:pt idx="699">
                  <c:v>28</c:v>
                </c:pt>
                <c:pt idx="700">
                  <c:v>28</c:v>
                </c:pt>
                <c:pt idx="701">
                  <c:v>28</c:v>
                </c:pt>
                <c:pt idx="702">
                  <c:v>28</c:v>
                </c:pt>
                <c:pt idx="703">
                  <c:v>28</c:v>
                </c:pt>
                <c:pt idx="704">
                  <c:v>28</c:v>
                </c:pt>
                <c:pt idx="705">
                  <c:v>28.1</c:v>
                </c:pt>
                <c:pt idx="706">
                  <c:v>28.1</c:v>
                </c:pt>
                <c:pt idx="707">
                  <c:v>28.1</c:v>
                </c:pt>
                <c:pt idx="708">
                  <c:v>28.1</c:v>
                </c:pt>
                <c:pt idx="709">
                  <c:v>28.1</c:v>
                </c:pt>
                <c:pt idx="710">
                  <c:v>28.1</c:v>
                </c:pt>
                <c:pt idx="711">
                  <c:v>28.1</c:v>
                </c:pt>
                <c:pt idx="712">
                  <c:v>28.1</c:v>
                </c:pt>
                <c:pt idx="713">
                  <c:v>28.1</c:v>
                </c:pt>
                <c:pt idx="714">
                  <c:v>28.2</c:v>
                </c:pt>
                <c:pt idx="715">
                  <c:v>28.2</c:v>
                </c:pt>
                <c:pt idx="716">
                  <c:v>28.2</c:v>
                </c:pt>
                <c:pt idx="717">
                  <c:v>28.2</c:v>
                </c:pt>
                <c:pt idx="718">
                  <c:v>28.2</c:v>
                </c:pt>
                <c:pt idx="719">
                  <c:v>28.2</c:v>
                </c:pt>
                <c:pt idx="720">
                  <c:v>28.3</c:v>
                </c:pt>
                <c:pt idx="721">
                  <c:v>28.3</c:v>
                </c:pt>
                <c:pt idx="722">
                  <c:v>28.3</c:v>
                </c:pt>
                <c:pt idx="723">
                  <c:v>28.3</c:v>
                </c:pt>
                <c:pt idx="724">
                  <c:v>28.3</c:v>
                </c:pt>
                <c:pt idx="725">
                  <c:v>28.3</c:v>
                </c:pt>
                <c:pt idx="726">
                  <c:v>28.3</c:v>
                </c:pt>
                <c:pt idx="727">
                  <c:v>28.3</c:v>
                </c:pt>
                <c:pt idx="728">
                  <c:v>28.3</c:v>
                </c:pt>
                <c:pt idx="729">
                  <c:v>28.4</c:v>
                </c:pt>
                <c:pt idx="730">
                  <c:v>28.4</c:v>
                </c:pt>
                <c:pt idx="731">
                  <c:v>28.4</c:v>
                </c:pt>
                <c:pt idx="732">
                  <c:v>28.4</c:v>
                </c:pt>
                <c:pt idx="733">
                  <c:v>28.4</c:v>
                </c:pt>
                <c:pt idx="734">
                  <c:v>28.5</c:v>
                </c:pt>
                <c:pt idx="735">
                  <c:v>28.5</c:v>
                </c:pt>
                <c:pt idx="736">
                  <c:v>28.5</c:v>
                </c:pt>
                <c:pt idx="737">
                  <c:v>28.5</c:v>
                </c:pt>
                <c:pt idx="738">
                  <c:v>28.5</c:v>
                </c:pt>
                <c:pt idx="739">
                  <c:v>28.5</c:v>
                </c:pt>
                <c:pt idx="740">
                  <c:v>28.5</c:v>
                </c:pt>
                <c:pt idx="741">
                  <c:v>28.5</c:v>
                </c:pt>
                <c:pt idx="742">
                  <c:v>28.5</c:v>
                </c:pt>
                <c:pt idx="743">
                  <c:v>28.6</c:v>
                </c:pt>
                <c:pt idx="744">
                  <c:v>28.6</c:v>
                </c:pt>
                <c:pt idx="745">
                  <c:v>28.6</c:v>
                </c:pt>
                <c:pt idx="746">
                  <c:v>28.6</c:v>
                </c:pt>
                <c:pt idx="747">
                  <c:v>28.6</c:v>
                </c:pt>
                <c:pt idx="748">
                  <c:v>28.6</c:v>
                </c:pt>
                <c:pt idx="749">
                  <c:v>28.6</c:v>
                </c:pt>
                <c:pt idx="750">
                  <c:v>28.6</c:v>
                </c:pt>
                <c:pt idx="751">
                  <c:v>28.6</c:v>
                </c:pt>
                <c:pt idx="752">
                  <c:v>28.6</c:v>
                </c:pt>
                <c:pt idx="753">
                  <c:v>28.6</c:v>
                </c:pt>
                <c:pt idx="754">
                  <c:v>28.6</c:v>
                </c:pt>
                <c:pt idx="755">
                  <c:v>28.6</c:v>
                </c:pt>
                <c:pt idx="756">
                  <c:v>28.6</c:v>
                </c:pt>
                <c:pt idx="757">
                  <c:v>28.6</c:v>
                </c:pt>
                <c:pt idx="758">
                  <c:v>28.6</c:v>
                </c:pt>
                <c:pt idx="759">
                  <c:v>28.6</c:v>
                </c:pt>
                <c:pt idx="760">
                  <c:v>28.6</c:v>
                </c:pt>
                <c:pt idx="761">
                  <c:v>28.6</c:v>
                </c:pt>
                <c:pt idx="762">
                  <c:v>28.6</c:v>
                </c:pt>
                <c:pt idx="763">
                  <c:v>28.7</c:v>
                </c:pt>
                <c:pt idx="764">
                  <c:v>28.7</c:v>
                </c:pt>
                <c:pt idx="765">
                  <c:v>28.7</c:v>
                </c:pt>
                <c:pt idx="766">
                  <c:v>28.7</c:v>
                </c:pt>
                <c:pt idx="767">
                  <c:v>28.7</c:v>
                </c:pt>
                <c:pt idx="768">
                  <c:v>28.7</c:v>
                </c:pt>
                <c:pt idx="769">
                  <c:v>28.7</c:v>
                </c:pt>
                <c:pt idx="770">
                  <c:v>28.7</c:v>
                </c:pt>
                <c:pt idx="771">
                  <c:v>28.7</c:v>
                </c:pt>
                <c:pt idx="772">
                  <c:v>28.7</c:v>
                </c:pt>
                <c:pt idx="773">
                  <c:v>28.7</c:v>
                </c:pt>
                <c:pt idx="774">
                  <c:v>28.7</c:v>
                </c:pt>
                <c:pt idx="775">
                  <c:v>28.7</c:v>
                </c:pt>
                <c:pt idx="776">
                  <c:v>28.7</c:v>
                </c:pt>
                <c:pt idx="777">
                  <c:v>28.7</c:v>
                </c:pt>
                <c:pt idx="778">
                  <c:v>28.7</c:v>
                </c:pt>
                <c:pt idx="779">
                  <c:v>28.8</c:v>
                </c:pt>
                <c:pt idx="780">
                  <c:v>28.8</c:v>
                </c:pt>
                <c:pt idx="781">
                  <c:v>28.8</c:v>
                </c:pt>
                <c:pt idx="782">
                  <c:v>28.8</c:v>
                </c:pt>
                <c:pt idx="783">
                  <c:v>28.8</c:v>
                </c:pt>
                <c:pt idx="784">
                  <c:v>28.8</c:v>
                </c:pt>
                <c:pt idx="785">
                  <c:v>28.8</c:v>
                </c:pt>
                <c:pt idx="786">
                  <c:v>28.8</c:v>
                </c:pt>
                <c:pt idx="787">
                  <c:v>28.8</c:v>
                </c:pt>
                <c:pt idx="788">
                  <c:v>28.8</c:v>
                </c:pt>
                <c:pt idx="789">
                  <c:v>28.8</c:v>
                </c:pt>
                <c:pt idx="790">
                  <c:v>28.8</c:v>
                </c:pt>
                <c:pt idx="791">
                  <c:v>28.8</c:v>
                </c:pt>
                <c:pt idx="792">
                  <c:v>28.8</c:v>
                </c:pt>
                <c:pt idx="793">
                  <c:v>28.8</c:v>
                </c:pt>
                <c:pt idx="794">
                  <c:v>28.8</c:v>
                </c:pt>
                <c:pt idx="795">
                  <c:v>28.8</c:v>
                </c:pt>
                <c:pt idx="796">
                  <c:v>28.8</c:v>
                </c:pt>
                <c:pt idx="797">
                  <c:v>28.8</c:v>
                </c:pt>
                <c:pt idx="798">
                  <c:v>28.8</c:v>
                </c:pt>
                <c:pt idx="799">
                  <c:v>28.8</c:v>
                </c:pt>
                <c:pt idx="800">
                  <c:v>28.8</c:v>
                </c:pt>
                <c:pt idx="801">
                  <c:v>28.8</c:v>
                </c:pt>
                <c:pt idx="802">
                  <c:v>28.8</c:v>
                </c:pt>
                <c:pt idx="803">
                  <c:v>28.8</c:v>
                </c:pt>
                <c:pt idx="804">
                  <c:v>28.8</c:v>
                </c:pt>
                <c:pt idx="805">
                  <c:v>28.8</c:v>
                </c:pt>
                <c:pt idx="806">
                  <c:v>28.8</c:v>
                </c:pt>
                <c:pt idx="807">
                  <c:v>28.8</c:v>
                </c:pt>
                <c:pt idx="808">
                  <c:v>28.8</c:v>
                </c:pt>
                <c:pt idx="809">
                  <c:v>28.8</c:v>
                </c:pt>
                <c:pt idx="810">
                  <c:v>28.8</c:v>
                </c:pt>
                <c:pt idx="811">
                  <c:v>28.8</c:v>
                </c:pt>
                <c:pt idx="812">
                  <c:v>28.8</c:v>
                </c:pt>
                <c:pt idx="813">
                  <c:v>28.8</c:v>
                </c:pt>
                <c:pt idx="814">
                  <c:v>28.8</c:v>
                </c:pt>
                <c:pt idx="815">
                  <c:v>28.9</c:v>
                </c:pt>
                <c:pt idx="816">
                  <c:v>28.9</c:v>
                </c:pt>
                <c:pt idx="817">
                  <c:v>28.9</c:v>
                </c:pt>
                <c:pt idx="818">
                  <c:v>28.9</c:v>
                </c:pt>
                <c:pt idx="819">
                  <c:v>28.9</c:v>
                </c:pt>
                <c:pt idx="820">
                  <c:v>28.9</c:v>
                </c:pt>
                <c:pt idx="821">
                  <c:v>28.9</c:v>
                </c:pt>
                <c:pt idx="822">
                  <c:v>28.9</c:v>
                </c:pt>
                <c:pt idx="823">
                  <c:v>28.9</c:v>
                </c:pt>
                <c:pt idx="824">
                  <c:v>28.9</c:v>
                </c:pt>
                <c:pt idx="825">
                  <c:v>28.9</c:v>
                </c:pt>
                <c:pt idx="826">
                  <c:v>28.9</c:v>
                </c:pt>
                <c:pt idx="827">
                  <c:v>28.9</c:v>
                </c:pt>
                <c:pt idx="828">
                  <c:v>28.9</c:v>
                </c:pt>
                <c:pt idx="829">
                  <c:v>28.9</c:v>
                </c:pt>
                <c:pt idx="830">
                  <c:v>28.9</c:v>
                </c:pt>
                <c:pt idx="831">
                  <c:v>28.9</c:v>
                </c:pt>
                <c:pt idx="832">
                  <c:v>29</c:v>
                </c:pt>
                <c:pt idx="833">
                  <c:v>29</c:v>
                </c:pt>
                <c:pt idx="834">
                  <c:v>29</c:v>
                </c:pt>
                <c:pt idx="835">
                  <c:v>29</c:v>
                </c:pt>
                <c:pt idx="836">
                  <c:v>29</c:v>
                </c:pt>
                <c:pt idx="837">
                  <c:v>29</c:v>
                </c:pt>
                <c:pt idx="838">
                  <c:v>29</c:v>
                </c:pt>
                <c:pt idx="839">
                  <c:v>29</c:v>
                </c:pt>
                <c:pt idx="840">
                  <c:v>29</c:v>
                </c:pt>
                <c:pt idx="841">
                  <c:v>29</c:v>
                </c:pt>
                <c:pt idx="842">
                  <c:v>29</c:v>
                </c:pt>
                <c:pt idx="843">
                  <c:v>29</c:v>
                </c:pt>
                <c:pt idx="844">
                  <c:v>28.9</c:v>
                </c:pt>
                <c:pt idx="845">
                  <c:v>28.9</c:v>
                </c:pt>
                <c:pt idx="846">
                  <c:v>28.9</c:v>
                </c:pt>
                <c:pt idx="847">
                  <c:v>28.8</c:v>
                </c:pt>
                <c:pt idx="848">
                  <c:v>28.8</c:v>
                </c:pt>
                <c:pt idx="849">
                  <c:v>28.8</c:v>
                </c:pt>
                <c:pt idx="850">
                  <c:v>28.8</c:v>
                </c:pt>
                <c:pt idx="851">
                  <c:v>28.8</c:v>
                </c:pt>
                <c:pt idx="852">
                  <c:v>28.8</c:v>
                </c:pt>
                <c:pt idx="853">
                  <c:v>28.8</c:v>
                </c:pt>
                <c:pt idx="854">
                  <c:v>28.8</c:v>
                </c:pt>
                <c:pt idx="855">
                  <c:v>28.8</c:v>
                </c:pt>
                <c:pt idx="856">
                  <c:v>28.8</c:v>
                </c:pt>
                <c:pt idx="857">
                  <c:v>28.7</c:v>
                </c:pt>
                <c:pt idx="858">
                  <c:v>28.8</c:v>
                </c:pt>
                <c:pt idx="859">
                  <c:v>28.7</c:v>
                </c:pt>
                <c:pt idx="860">
                  <c:v>28.7</c:v>
                </c:pt>
                <c:pt idx="861">
                  <c:v>28.7</c:v>
                </c:pt>
                <c:pt idx="862">
                  <c:v>28.7</c:v>
                </c:pt>
                <c:pt idx="863">
                  <c:v>28.7</c:v>
                </c:pt>
                <c:pt idx="864">
                  <c:v>28.7</c:v>
                </c:pt>
                <c:pt idx="865">
                  <c:v>28.7</c:v>
                </c:pt>
                <c:pt idx="866">
                  <c:v>28.8</c:v>
                </c:pt>
                <c:pt idx="867">
                  <c:v>28.8</c:v>
                </c:pt>
                <c:pt idx="868">
                  <c:v>28.8</c:v>
                </c:pt>
                <c:pt idx="869">
                  <c:v>28.8</c:v>
                </c:pt>
                <c:pt idx="870">
                  <c:v>28.8</c:v>
                </c:pt>
                <c:pt idx="871">
                  <c:v>28.8</c:v>
                </c:pt>
                <c:pt idx="872">
                  <c:v>28.8</c:v>
                </c:pt>
                <c:pt idx="873">
                  <c:v>28.8</c:v>
                </c:pt>
                <c:pt idx="874">
                  <c:v>28.8</c:v>
                </c:pt>
                <c:pt idx="875">
                  <c:v>28.8</c:v>
                </c:pt>
                <c:pt idx="876">
                  <c:v>28.8</c:v>
                </c:pt>
                <c:pt idx="877">
                  <c:v>28.8</c:v>
                </c:pt>
                <c:pt idx="878">
                  <c:v>28.8</c:v>
                </c:pt>
                <c:pt idx="879">
                  <c:v>28.8</c:v>
                </c:pt>
                <c:pt idx="880">
                  <c:v>28.8</c:v>
                </c:pt>
                <c:pt idx="881">
                  <c:v>28.8</c:v>
                </c:pt>
                <c:pt idx="882">
                  <c:v>28.8</c:v>
                </c:pt>
                <c:pt idx="883">
                  <c:v>28.8</c:v>
                </c:pt>
                <c:pt idx="884">
                  <c:v>28.8</c:v>
                </c:pt>
                <c:pt idx="885">
                  <c:v>28.8</c:v>
                </c:pt>
                <c:pt idx="886">
                  <c:v>28.8</c:v>
                </c:pt>
                <c:pt idx="887">
                  <c:v>28.8</c:v>
                </c:pt>
                <c:pt idx="888">
                  <c:v>28.8</c:v>
                </c:pt>
                <c:pt idx="889">
                  <c:v>28.8</c:v>
                </c:pt>
                <c:pt idx="890">
                  <c:v>28.8</c:v>
                </c:pt>
                <c:pt idx="891">
                  <c:v>28.8</c:v>
                </c:pt>
                <c:pt idx="892">
                  <c:v>28.8</c:v>
                </c:pt>
                <c:pt idx="893">
                  <c:v>28.8</c:v>
                </c:pt>
                <c:pt idx="894">
                  <c:v>28.8</c:v>
                </c:pt>
                <c:pt idx="895">
                  <c:v>28.8</c:v>
                </c:pt>
                <c:pt idx="896">
                  <c:v>28.8</c:v>
                </c:pt>
                <c:pt idx="897">
                  <c:v>28.8</c:v>
                </c:pt>
                <c:pt idx="898">
                  <c:v>28.8</c:v>
                </c:pt>
                <c:pt idx="899">
                  <c:v>28.8</c:v>
                </c:pt>
                <c:pt idx="900">
                  <c:v>28.8</c:v>
                </c:pt>
                <c:pt idx="901">
                  <c:v>28.8</c:v>
                </c:pt>
                <c:pt idx="902">
                  <c:v>28.8</c:v>
                </c:pt>
                <c:pt idx="903">
                  <c:v>28.8</c:v>
                </c:pt>
                <c:pt idx="904">
                  <c:v>28.8</c:v>
                </c:pt>
                <c:pt idx="905">
                  <c:v>28.8</c:v>
                </c:pt>
                <c:pt idx="906">
                  <c:v>28.8</c:v>
                </c:pt>
                <c:pt idx="907">
                  <c:v>28.8</c:v>
                </c:pt>
                <c:pt idx="908">
                  <c:v>28.9</c:v>
                </c:pt>
                <c:pt idx="909">
                  <c:v>28.8</c:v>
                </c:pt>
                <c:pt idx="910">
                  <c:v>28.8</c:v>
                </c:pt>
                <c:pt idx="911">
                  <c:v>28.8</c:v>
                </c:pt>
                <c:pt idx="912">
                  <c:v>28.8</c:v>
                </c:pt>
                <c:pt idx="913">
                  <c:v>28.9</c:v>
                </c:pt>
                <c:pt idx="914">
                  <c:v>28.9</c:v>
                </c:pt>
                <c:pt idx="915">
                  <c:v>28.8</c:v>
                </c:pt>
                <c:pt idx="916">
                  <c:v>28.9</c:v>
                </c:pt>
                <c:pt idx="917">
                  <c:v>28.8</c:v>
                </c:pt>
                <c:pt idx="918">
                  <c:v>28.9</c:v>
                </c:pt>
                <c:pt idx="919">
                  <c:v>28.9</c:v>
                </c:pt>
                <c:pt idx="920">
                  <c:v>28.9</c:v>
                </c:pt>
                <c:pt idx="921">
                  <c:v>28.9</c:v>
                </c:pt>
                <c:pt idx="922">
                  <c:v>28.9</c:v>
                </c:pt>
                <c:pt idx="923">
                  <c:v>28.9</c:v>
                </c:pt>
                <c:pt idx="924">
                  <c:v>28.9</c:v>
                </c:pt>
                <c:pt idx="925">
                  <c:v>28.9</c:v>
                </c:pt>
                <c:pt idx="926">
                  <c:v>28.9</c:v>
                </c:pt>
                <c:pt idx="927">
                  <c:v>28.9</c:v>
                </c:pt>
                <c:pt idx="928">
                  <c:v>28.9</c:v>
                </c:pt>
                <c:pt idx="929">
                  <c:v>28.9</c:v>
                </c:pt>
                <c:pt idx="930">
                  <c:v>28.9</c:v>
                </c:pt>
                <c:pt idx="931">
                  <c:v>28.9</c:v>
                </c:pt>
                <c:pt idx="932">
                  <c:v>28.9</c:v>
                </c:pt>
                <c:pt idx="933">
                  <c:v>28.9</c:v>
                </c:pt>
                <c:pt idx="934">
                  <c:v>28.9</c:v>
                </c:pt>
                <c:pt idx="935">
                  <c:v>28.9</c:v>
                </c:pt>
                <c:pt idx="936">
                  <c:v>28.8</c:v>
                </c:pt>
                <c:pt idx="937">
                  <c:v>28.9</c:v>
                </c:pt>
                <c:pt idx="938">
                  <c:v>28.9</c:v>
                </c:pt>
                <c:pt idx="939">
                  <c:v>28.8</c:v>
                </c:pt>
                <c:pt idx="940">
                  <c:v>28.9</c:v>
                </c:pt>
                <c:pt idx="941">
                  <c:v>28.8</c:v>
                </c:pt>
                <c:pt idx="942">
                  <c:v>28.8</c:v>
                </c:pt>
                <c:pt idx="943">
                  <c:v>28.8</c:v>
                </c:pt>
                <c:pt idx="944">
                  <c:v>28.8</c:v>
                </c:pt>
                <c:pt idx="945">
                  <c:v>28.8</c:v>
                </c:pt>
                <c:pt idx="946">
                  <c:v>28.8</c:v>
                </c:pt>
                <c:pt idx="947">
                  <c:v>28.8</c:v>
                </c:pt>
                <c:pt idx="948">
                  <c:v>28.8</c:v>
                </c:pt>
                <c:pt idx="949">
                  <c:v>28.8</c:v>
                </c:pt>
                <c:pt idx="950">
                  <c:v>28.8</c:v>
                </c:pt>
                <c:pt idx="951">
                  <c:v>28.8</c:v>
                </c:pt>
                <c:pt idx="952">
                  <c:v>28.8</c:v>
                </c:pt>
                <c:pt idx="953">
                  <c:v>28.8</c:v>
                </c:pt>
                <c:pt idx="954">
                  <c:v>28.8</c:v>
                </c:pt>
                <c:pt idx="955">
                  <c:v>28.8</c:v>
                </c:pt>
                <c:pt idx="956">
                  <c:v>28.8</c:v>
                </c:pt>
                <c:pt idx="957">
                  <c:v>28.8</c:v>
                </c:pt>
                <c:pt idx="958">
                  <c:v>28.8</c:v>
                </c:pt>
                <c:pt idx="959">
                  <c:v>28.8</c:v>
                </c:pt>
                <c:pt idx="960">
                  <c:v>28.8</c:v>
                </c:pt>
                <c:pt idx="961">
                  <c:v>28.8</c:v>
                </c:pt>
                <c:pt idx="962">
                  <c:v>28.8</c:v>
                </c:pt>
                <c:pt idx="963">
                  <c:v>28.8</c:v>
                </c:pt>
                <c:pt idx="964">
                  <c:v>28.8</c:v>
                </c:pt>
                <c:pt idx="965">
                  <c:v>28.8</c:v>
                </c:pt>
                <c:pt idx="966">
                  <c:v>28.8</c:v>
                </c:pt>
                <c:pt idx="967">
                  <c:v>28.8</c:v>
                </c:pt>
                <c:pt idx="968">
                  <c:v>28.7</c:v>
                </c:pt>
                <c:pt idx="969">
                  <c:v>28.7</c:v>
                </c:pt>
                <c:pt idx="970">
                  <c:v>28.7</c:v>
                </c:pt>
                <c:pt idx="971">
                  <c:v>28.7</c:v>
                </c:pt>
                <c:pt idx="972">
                  <c:v>28.7</c:v>
                </c:pt>
                <c:pt idx="973">
                  <c:v>28.7</c:v>
                </c:pt>
                <c:pt idx="974">
                  <c:v>28.7</c:v>
                </c:pt>
                <c:pt idx="975">
                  <c:v>28.6</c:v>
                </c:pt>
                <c:pt idx="976">
                  <c:v>28.6</c:v>
                </c:pt>
                <c:pt idx="977">
                  <c:v>28.6</c:v>
                </c:pt>
                <c:pt idx="978">
                  <c:v>28.6</c:v>
                </c:pt>
                <c:pt idx="979">
                  <c:v>28.6</c:v>
                </c:pt>
                <c:pt idx="980">
                  <c:v>28.5</c:v>
                </c:pt>
                <c:pt idx="981">
                  <c:v>28.5</c:v>
                </c:pt>
                <c:pt idx="982">
                  <c:v>28.5</c:v>
                </c:pt>
                <c:pt idx="983">
                  <c:v>28.5</c:v>
                </c:pt>
                <c:pt idx="984">
                  <c:v>28.5</c:v>
                </c:pt>
                <c:pt idx="985">
                  <c:v>28.4</c:v>
                </c:pt>
                <c:pt idx="986">
                  <c:v>28.4</c:v>
                </c:pt>
                <c:pt idx="987">
                  <c:v>28.4</c:v>
                </c:pt>
                <c:pt idx="988">
                  <c:v>28.4</c:v>
                </c:pt>
                <c:pt idx="989">
                  <c:v>28.3</c:v>
                </c:pt>
                <c:pt idx="990">
                  <c:v>28.3</c:v>
                </c:pt>
                <c:pt idx="991">
                  <c:v>28.3</c:v>
                </c:pt>
                <c:pt idx="992">
                  <c:v>28.3</c:v>
                </c:pt>
                <c:pt idx="993">
                  <c:v>28.3</c:v>
                </c:pt>
                <c:pt idx="994">
                  <c:v>28.3</c:v>
                </c:pt>
                <c:pt idx="995">
                  <c:v>28.3</c:v>
                </c:pt>
                <c:pt idx="996">
                  <c:v>28.3</c:v>
                </c:pt>
                <c:pt idx="997">
                  <c:v>28.3</c:v>
                </c:pt>
                <c:pt idx="998">
                  <c:v>28.3</c:v>
                </c:pt>
                <c:pt idx="999">
                  <c:v>28.3</c:v>
                </c:pt>
                <c:pt idx="1000">
                  <c:v>28.3</c:v>
                </c:pt>
                <c:pt idx="1001">
                  <c:v>28.3</c:v>
                </c:pt>
                <c:pt idx="1002">
                  <c:v>28.3</c:v>
                </c:pt>
                <c:pt idx="1003">
                  <c:v>28.3</c:v>
                </c:pt>
                <c:pt idx="1004">
                  <c:v>28.3</c:v>
                </c:pt>
                <c:pt idx="1005">
                  <c:v>28.3</c:v>
                </c:pt>
                <c:pt idx="1006">
                  <c:v>28.3</c:v>
                </c:pt>
                <c:pt idx="1007">
                  <c:v>28.2</c:v>
                </c:pt>
                <c:pt idx="1008">
                  <c:v>28.2</c:v>
                </c:pt>
                <c:pt idx="1009">
                  <c:v>28.2</c:v>
                </c:pt>
                <c:pt idx="1010">
                  <c:v>28.2</c:v>
                </c:pt>
                <c:pt idx="1011">
                  <c:v>28.2</c:v>
                </c:pt>
                <c:pt idx="1012">
                  <c:v>28.2</c:v>
                </c:pt>
                <c:pt idx="1013">
                  <c:v>28.2</c:v>
                </c:pt>
                <c:pt idx="1014">
                  <c:v>28.2</c:v>
                </c:pt>
                <c:pt idx="1015">
                  <c:v>28.2</c:v>
                </c:pt>
                <c:pt idx="1016">
                  <c:v>28.2</c:v>
                </c:pt>
                <c:pt idx="1017">
                  <c:v>28.2</c:v>
                </c:pt>
                <c:pt idx="1018">
                  <c:v>28.2</c:v>
                </c:pt>
                <c:pt idx="1019">
                  <c:v>28.2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'180808vypocet polystyren'!$A$10:$A$1029</c:f>
              <c:numCache>
                <c:formatCode>dd/mm/yyyy\ h:mm</c:formatCode>
                <c:ptCount val="1020"/>
                <c:pt idx="0">
                  <c:v>43323.417638888888</c:v>
                </c:pt>
                <c:pt idx="1">
                  <c:v>43323.419039351851</c:v>
                </c:pt>
                <c:pt idx="2">
                  <c:v>43323.420428240737</c:v>
                </c:pt>
                <c:pt idx="3">
                  <c:v>43323.421817129631</c:v>
                </c:pt>
                <c:pt idx="4">
                  <c:v>43323.423206018517</c:v>
                </c:pt>
                <c:pt idx="5">
                  <c:v>43323.42459490741</c:v>
                </c:pt>
                <c:pt idx="6">
                  <c:v>43323.425995370373</c:v>
                </c:pt>
                <c:pt idx="7">
                  <c:v>43323.427384259259</c:v>
                </c:pt>
                <c:pt idx="8">
                  <c:v>43323.428773148145</c:v>
                </c:pt>
                <c:pt idx="9">
                  <c:v>43323.430162037039</c:v>
                </c:pt>
                <c:pt idx="10">
                  <c:v>43323.431550925925</c:v>
                </c:pt>
                <c:pt idx="11">
                  <c:v>43323.432939814818</c:v>
                </c:pt>
                <c:pt idx="12">
                  <c:v>43323.434328703705</c:v>
                </c:pt>
                <c:pt idx="13">
                  <c:v>43323.435729166667</c:v>
                </c:pt>
                <c:pt idx="14">
                  <c:v>43323.437118055554</c:v>
                </c:pt>
                <c:pt idx="15">
                  <c:v>43323.438506944447</c:v>
                </c:pt>
                <c:pt idx="16">
                  <c:v>43323.439895833333</c:v>
                </c:pt>
                <c:pt idx="17">
                  <c:v>43323.441284722219</c:v>
                </c:pt>
                <c:pt idx="18">
                  <c:v>43323.442673611113</c:v>
                </c:pt>
                <c:pt idx="19">
                  <c:v>43323.444074074076</c:v>
                </c:pt>
                <c:pt idx="20">
                  <c:v>43323.445462962962</c:v>
                </c:pt>
                <c:pt idx="21">
                  <c:v>43323.446851851855</c:v>
                </c:pt>
                <c:pt idx="22">
                  <c:v>43323.448240740741</c:v>
                </c:pt>
                <c:pt idx="23">
                  <c:v>43323.449629629627</c:v>
                </c:pt>
                <c:pt idx="24">
                  <c:v>43323.451018518521</c:v>
                </c:pt>
                <c:pt idx="25">
                  <c:v>43323.452418981484</c:v>
                </c:pt>
                <c:pt idx="26">
                  <c:v>43323.45380787037</c:v>
                </c:pt>
                <c:pt idx="27">
                  <c:v>43323.455196759256</c:v>
                </c:pt>
                <c:pt idx="28">
                  <c:v>43323.456585648149</c:v>
                </c:pt>
                <c:pt idx="29">
                  <c:v>43323.457974537036</c:v>
                </c:pt>
                <c:pt idx="30">
                  <c:v>43323.459363425929</c:v>
                </c:pt>
                <c:pt idx="31">
                  <c:v>43323.460763888892</c:v>
                </c:pt>
                <c:pt idx="32">
                  <c:v>43323.462152777778</c:v>
                </c:pt>
                <c:pt idx="33">
                  <c:v>43323.463541666664</c:v>
                </c:pt>
                <c:pt idx="34">
                  <c:v>43323.464930555558</c:v>
                </c:pt>
                <c:pt idx="35">
                  <c:v>43323.46634259259</c:v>
                </c:pt>
                <c:pt idx="36">
                  <c:v>43323.467719907407</c:v>
                </c:pt>
                <c:pt idx="37">
                  <c:v>43323.469108796293</c:v>
                </c:pt>
                <c:pt idx="38">
                  <c:v>43323.470497685186</c:v>
                </c:pt>
                <c:pt idx="39">
                  <c:v>43323.471886574072</c:v>
                </c:pt>
                <c:pt idx="40">
                  <c:v>43323.473275462966</c:v>
                </c:pt>
                <c:pt idx="41">
                  <c:v>43323.474664351852</c:v>
                </c:pt>
                <c:pt idx="42">
                  <c:v>43323.476064814815</c:v>
                </c:pt>
                <c:pt idx="43">
                  <c:v>43323.477453703701</c:v>
                </c:pt>
                <c:pt idx="44">
                  <c:v>43323.478842592594</c:v>
                </c:pt>
                <c:pt idx="45">
                  <c:v>43323.480231481481</c:v>
                </c:pt>
                <c:pt idx="46">
                  <c:v>43323.481620370374</c:v>
                </c:pt>
                <c:pt idx="47">
                  <c:v>43323.48300925926</c:v>
                </c:pt>
                <c:pt idx="48">
                  <c:v>43323.484409722223</c:v>
                </c:pt>
                <c:pt idx="49">
                  <c:v>43323.485798611109</c:v>
                </c:pt>
                <c:pt idx="50">
                  <c:v>43323.487187500003</c:v>
                </c:pt>
                <c:pt idx="51">
                  <c:v>43323.488576388889</c:v>
                </c:pt>
                <c:pt idx="52">
                  <c:v>43323.489965277775</c:v>
                </c:pt>
                <c:pt idx="53">
                  <c:v>43323.491354166668</c:v>
                </c:pt>
                <c:pt idx="54">
                  <c:v>43323.492754629631</c:v>
                </c:pt>
                <c:pt idx="55">
                  <c:v>43323.494143518517</c:v>
                </c:pt>
                <c:pt idx="56">
                  <c:v>43323.495532407411</c:v>
                </c:pt>
                <c:pt idx="57">
                  <c:v>43323.496921296297</c:v>
                </c:pt>
                <c:pt idx="58">
                  <c:v>43323.498310185183</c:v>
                </c:pt>
                <c:pt idx="59">
                  <c:v>43323.499699074076</c:v>
                </c:pt>
                <c:pt idx="60">
                  <c:v>43323.501099537039</c:v>
                </c:pt>
                <c:pt idx="61">
                  <c:v>43323.502488425926</c:v>
                </c:pt>
                <c:pt idx="62">
                  <c:v>43323.503877314812</c:v>
                </c:pt>
                <c:pt idx="63">
                  <c:v>43323.505266203705</c:v>
                </c:pt>
                <c:pt idx="64">
                  <c:v>43323.506655092591</c:v>
                </c:pt>
                <c:pt idx="65">
                  <c:v>43323.508043981485</c:v>
                </c:pt>
                <c:pt idx="66">
                  <c:v>43323.509444444448</c:v>
                </c:pt>
                <c:pt idx="67">
                  <c:v>43323.510833333334</c:v>
                </c:pt>
                <c:pt idx="68">
                  <c:v>43323.51222222222</c:v>
                </c:pt>
                <c:pt idx="69">
                  <c:v>43323.513611111113</c:v>
                </c:pt>
                <c:pt idx="70">
                  <c:v>43323.514999999999</c:v>
                </c:pt>
                <c:pt idx="71">
                  <c:v>43323.516388888886</c:v>
                </c:pt>
                <c:pt idx="72">
                  <c:v>43323.517789351848</c:v>
                </c:pt>
                <c:pt idx="73">
                  <c:v>43323.519178240742</c:v>
                </c:pt>
                <c:pt idx="74">
                  <c:v>43323.520567129628</c:v>
                </c:pt>
                <c:pt idx="75">
                  <c:v>43323.521956018521</c:v>
                </c:pt>
                <c:pt idx="76">
                  <c:v>43323.523344907408</c:v>
                </c:pt>
                <c:pt idx="77">
                  <c:v>43323.524733796294</c:v>
                </c:pt>
                <c:pt idx="78">
                  <c:v>43323.526134259257</c:v>
                </c:pt>
                <c:pt idx="79">
                  <c:v>43323.52752314815</c:v>
                </c:pt>
                <c:pt idx="80">
                  <c:v>43323.528912037036</c:v>
                </c:pt>
                <c:pt idx="81">
                  <c:v>43323.530300925922</c:v>
                </c:pt>
                <c:pt idx="82">
                  <c:v>43323.531689814816</c:v>
                </c:pt>
                <c:pt idx="83">
                  <c:v>43323.533078703702</c:v>
                </c:pt>
                <c:pt idx="84">
                  <c:v>43323.534479166665</c:v>
                </c:pt>
                <c:pt idx="85">
                  <c:v>43323.535868055558</c:v>
                </c:pt>
                <c:pt idx="86">
                  <c:v>43323.537256944444</c:v>
                </c:pt>
                <c:pt idx="87">
                  <c:v>43323.538645833331</c:v>
                </c:pt>
                <c:pt idx="88">
                  <c:v>43323.540034722224</c:v>
                </c:pt>
                <c:pt idx="89">
                  <c:v>43323.541435185187</c:v>
                </c:pt>
                <c:pt idx="90">
                  <c:v>43323.542824074073</c:v>
                </c:pt>
                <c:pt idx="91">
                  <c:v>43323.544212962966</c:v>
                </c:pt>
                <c:pt idx="92">
                  <c:v>43323.545601851853</c:v>
                </c:pt>
                <c:pt idx="93">
                  <c:v>43323.546990740739</c:v>
                </c:pt>
                <c:pt idx="94">
                  <c:v>43323.548379629632</c:v>
                </c:pt>
                <c:pt idx="95">
                  <c:v>43323.549768518518</c:v>
                </c:pt>
                <c:pt idx="96">
                  <c:v>43323.551168981481</c:v>
                </c:pt>
                <c:pt idx="97">
                  <c:v>43323.552557870367</c:v>
                </c:pt>
                <c:pt idx="98">
                  <c:v>43323.553946759261</c:v>
                </c:pt>
                <c:pt idx="99">
                  <c:v>43323.555335648147</c:v>
                </c:pt>
                <c:pt idx="100">
                  <c:v>43323.55672453704</c:v>
                </c:pt>
                <c:pt idx="101">
                  <c:v>43323.558125000003</c:v>
                </c:pt>
                <c:pt idx="102">
                  <c:v>43323.559513888889</c:v>
                </c:pt>
                <c:pt idx="103">
                  <c:v>43323.560902777775</c:v>
                </c:pt>
                <c:pt idx="104">
                  <c:v>43323.562291666669</c:v>
                </c:pt>
                <c:pt idx="105">
                  <c:v>43323.563680555555</c:v>
                </c:pt>
                <c:pt idx="106">
                  <c:v>43323.565069444441</c:v>
                </c:pt>
                <c:pt idx="107">
                  <c:v>43323.566469907404</c:v>
                </c:pt>
                <c:pt idx="108">
                  <c:v>43323.567858796298</c:v>
                </c:pt>
                <c:pt idx="109">
                  <c:v>43323.569247685184</c:v>
                </c:pt>
                <c:pt idx="110">
                  <c:v>43323.570636574077</c:v>
                </c:pt>
                <c:pt idx="111">
                  <c:v>43323.572025462963</c:v>
                </c:pt>
                <c:pt idx="112">
                  <c:v>43323.573414351849</c:v>
                </c:pt>
                <c:pt idx="113">
                  <c:v>43323.574814814812</c:v>
                </c:pt>
                <c:pt idx="114">
                  <c:v>43323.576203703706</c:v>
                </c:pt>
                <c:pt idx="115">
                  <c:v>43323.577592592592</c:v>
                </c:pt>
                <c:pt idx="116">
                  <c:v>43323.578981481478</c:v>
                </c:pt>
                <c:pt idx="117">
                  <c:v>43323.580370370371</c:v>
                </c:pt>
                <c:pt idx="118">
                  <c:v>43323.581770833334</c:v>
                </c:pt>
                <c:pt idx="119">
                  <c:v>43323.58315972222</c:v>
                </c:pt>
                <c:pt idx="120">
                  <c:v>43323.584548611114</c:v>
                </c:pt>
                <c:pt idx="121">
                  <c:v>43323.5859375</c:v>
                </c:pt>
                <c:pt idx="122">
                  <c:v>43323.587326388886</c:v>
                </c:pt>
                <c:pt idx="123">
                  <c:v>43323.58871527778</c:v>
                </c:pt>
                <c:pt idx="124">
                  <c:v>43323.590115740742</c:v>
                </c:pt>
                <c:pt idx="125">
                  <c:v>43323.591504629629</c:v>
                </c:pt>
                <c:pt idx="126">
                  <c:v>43323.592893518522</c:v>
                </c:pt>
                <c:pt idx="127">
                  <c:v>43323.594282407408</c:v>
                </c:pt>
                <c:pt idx="128">
                  <c:v>43323.595671296294</c:v>
                </c:pt>
                <c:pt idx="129">
                  <c:v>43323.597060185188</c:v>
                </c:pt>
                <c:pt idx="130">
                  <c:v>43323.598460648151</c:v>
                </c:pt>
                <c:pt idx="131">
                  <c:v>43323.599849537037</c:v>
                </c:pt>
                <c:pt idx="132">
                  <c:v>43323.601238425923</c:v>
                </c:pt>
                <c:pt idx="133">
                  <c:v>43323.602627314816</c:v>
                </c:pt>
                <c:pt idx="134">
                  <c:v>43323.604016203702</c:v>
                </c:pt>
                <c:pt idx="135">
                  <c:v>43323.605405092596</c:v>
                </c:pt>
                <c:pt idx="136">
                  <c:v>43323.606805555559</c:v>
                </c:pt>
                <c:pt idx="137">
                  <c:v>43323.608194444445</c:v>
                </c:pt>
                <c:pt idx="138">
                  <c:v>43323.609583333331</c:v>
                </c:pt>
                <c:pt idx="139">
                  <c:v>43323.610972222225</c:v>
                </c:pt>
                <c:pt idx="140">
                  <c:v>43323.612361111111</c:v>
                </c:pt>
                <c:pt idx="141">
                  <c:v>43323.613749999997</c:v>
                </c:pt>
                <c:pt idx="142">
                  <c:v>43323.61515046296</c:v>
                </c:pt>
                <c:pt idx="143">
                  <c:v>43323.616539351853</c:v>
                </c:pt>
                <c:pt idx="144">
                  <c:v>43323.617928240739</c:v>
                </c:pt>
                <c:pt idx="145">
                  <c:v>43323.619317129633</c:v>
                </c:pt>
                <c:pt idx="146">
                  <c:v>43323.620706018519</c:v>
                </c:pt>
                <c:pt idx="147">
                  <c:v>43323.622106481482</c:v>
                </c:pt>
                <c:pt idx="148">
                  <c:v>43323.623495370368</c:v>
                </c:pt>
                <c:pt idx="149">
                  <c:v>43323.624884259261</c:v>
                </c:pt>
                <c:pt idx="150">
                  <c:v>43323.626273148147</c:v>
                </c:pt>
                <c:pt idx="151">
                  <c:v>43323.627662037034</c:v>
                </c:pt>
                <c:pt idx="152">
                  <c:v>43323.629062499997</c:v>
                </c:pt>
                <c:pt idx="153">
                  <c:v>43323.630462962959</c:v>
                </c:pt>
                <c:pt idx="154">
                  <c:v>43323.631851851853</c:v>
                </c:pt>
                <c:pt idx="155">
                  <c:v>43323.633240740739</c:v>
                </c:pt>
                <c:pt idx="156">
                  <c:v>43323.634629629632</c:v>
                </c:pt>
                <c:pt idx="157">
                  <c:v>43323.636018518519</c:v>
                </c:pt>
                <c:pt idx="158">
                  <c:v>43323.637407407405</c:v>
                </c:pt>
                <c:pt idx="159">
                  <c:v>43323.638807870368</c:v>
                </c:pt>
                <c:pt idx="160">
                  <c:v>43323.640196759261</c:v>
                </c:pt>
                <c:pt idx="161">
                  <c:v>43323.641585648147</c:v>
                </c:pt>
                <c:pt idx="162">
                  <c:v>43323.642974537041</c:v>
                </c:pt>
                <c:pt idx="163">
                  <c:v>43323.644363425927</c:v>
                </c:pt>
                <c:pt idx="164">
                  <c:v>43323.645752314813</c:v>
                </c:pt>
                <c:pt idx="165">
                  <c:v>43323.647152777776</c:v>
                </c:pt>
                <c:pt idx="166">
                  <c:v>43323.648541666669</c:v>
                </c:pt>
                <c:pt idx="167">
                  <c:v>43323.649930555555</c:v>
                </c:pt>
                <c:pt idx="168">
                  <c:v>43323.651319444441</c:v>
                </c:pt>
                <c:pt idx="169">
                  <c:v>43323.652708333335</c:v>
                </c:pt>
                <c:pt idx="170">
                  <c:v>43323.654097222221</c:v>
                </c:pt>
                <c:pt idx="171">
                  <c:v>43323.655497685184</c:v>
                </c:pt>
                <c:pt idx="172">
                  <c:v>43323.656886574077</c:v>
                </c:pt>
                <c:pt idx="173">
                  <c:v>43323.658275462964</c:v>
                </c:pt>
                <c:pt idx="174">
                  <c:v>43323.65966435185</c:v>
                </c:pt>
                <c:pt idx="175">
                  <c:v>43323.661053240743</c:v>
                </c:pt>
                <c:pt idx="176">
                  <c:v>43323.662442129629</c:v>
                </c:pt>
                <c:pt idx="177">
                  <c:v>43323.663842592592</c:v>
                </c:pt>
                <c:pt idx="178">
                  <c:v>43323.665231481478</c:v>
                </c:pt>
                <c:pt idx="179">
                  <c:v>43323.666620370372</c:v>
                </c:pt>
                <c:pt idx="180">
                  <c:v>43323.668009259258</c:v>
                </c:pt>
                <c:pt idx="181">
                  <c:v>43323.669398148151</c:v>
                </c:pt>
                <c:pt idx="182">
                  <c:v>43323.670787037037</c:v>
                </c:pt>
                <c:pt idx="183">
                  <c:v>43323.6721875</c:v>
                </c:pt>
                <c:pt idx="184">
                  <c:v>43323.673576388886</c:v>
                </c:pt>
                <c:pt idx="185">
                  <c:v>43323.67496527778</c:v>
                </c:pt>
                <c:pt idx="186">
                  <c:v>43323.676354166666</c:v>
                </c:pt>
                <c:pt idx="187">
                  <c:v>43323.677743055552</c:v>
                </c:pt>
                <c:pt idx="188">
                  <c:v>43323.679143518515</c:v>
                </c:pt>
                <c:pt idx="189">
                  <c:v>43323.680532407408</c:v>
                </c:pt>
                <c:pt idx="190">
                  <c:v>43323.681921296295</c:v>
                </c:pt>
                <c:pt idx="191">
                  <c:v>43323.683310185188</c:v>
                </c:pt>
                <c:pt idx="192">
                  <c:v>43323.684699074074</c:v>
                </c:pt>
                <c:pt idx="193">
                  <c:v>43323.68608796296</c:v>
                </c:pt>
                <c:pt idx="194">
                  <c:v>43323.687488425923</c:v>
                </c:pt>
                <c:pt idx="195">
                  <c:v>43323.688877314817</c:v>
                </c:pt>
                <c:pt idx="196">
                  <c:v>43323.690266203703</c:v>
                </c:pt>
                <c:pt idx="197">
                  <c:v>43323.691655092596</c:v>
                </c:pt>
                <c:pt idx="198">
                  <c:v>43323.693043981482</c:v>
                </c:pt>
                <c:pt idx="199">
                  <c:v>43323.694444444445</c:v>
                </c:pt>
                <c:pt idx="200">
                  <c:v>43323.695833333331</c:v>
                </c:pt>
                <c:pt idx="201">
                  <c:v>43323.697222222225</c:v>
                </c:pt>
                <c:pt idx="202">
                  <c:v>43323.698611111111</c:v>
                </c:pt>
                <c:pt idx="203">
                  <c:v>43323.7</c:v>
                </c:pt>
                <c:pt idx="204">
                  <c:v>43323.701388888891</c:v>
                </c:pt>
                <c:pt idx="205">
                  <c:v>43323.702777777777</c:v>
                </c:pt>
                <c:pt idx="206">
                  <c:v>43323.70417824074</c:v>
                </c:pt>
                <c:pt idx="207">
                  <c:v>43323.705567129633</c:v>
                </c:pt>
                <c:pt idx="208">
                  <c:v>43323.706956018519</c:v>
                </c:pt>
                <c:pt idx="209">
                  <c:v>43323.708344907405</c:v>
                </c:pt>
                <c:pt idx="210">
                  <c:v>43323.709733796299</c:v>
                </c:pt>
                <c:pt idx="211">
                  <c:v>43323.711122685185</c:v>
                </c:pt>
                <c:pt idx="212">
                  <c:v>43323.712523148148</c:v>
                </c:pt>
                <c:pt idx="213">
                  <c:v>43323.713912037034</c:v>
                </c:pt>
                <c:pt idx="214">
                  <c:v>43323.715300925927</c:v>
                </c:pt>
                <c:pt idx="215">
                  <c:v>43323.71670138889</c:v>
                </c:pt>
                <c:pt idx="216">
                  <c:v>43323.718136574076</c:v>
                </c:pt>
                <c:pt idx="217">
                  <c:v>43323.719537037039</c:v>
                </c:pt>
                <c:pt idx="218">
                  <c:v>43323.720925925925</c:v>
                </c:pt>
                <c:pt idx="219">
                  <c:v>43323.722314814811</c:v>
                </c:pt>
                <c:pt idx="220">
                  <c:v>43323.723703703705</c:v>
                </c:pt>
                <c:pt idx="221">
                  <c:v>43323.725092592591</c:v>
                </c:pt>
                <c:pt idx="222">
                  <c:v>43323.726481481484</c:v>
                </c:pt>
                <c:pt idx="223">
                  <c:v>43323.727881944447</c:v>
                </c:pt>
                <c:pt idx="224">
                  <c:v>43323.729270833333</c:v>
                </c:pt>
                <c:pt idx="225">
                  <c:v>43323.73065972222</c:v>
                </c:pt>
                <c:pt idx="226">
                  <c:v>43323.732048611113</c:v>
                </c:pt>
                <c:pt idx="227">
                  <c:v>43323.733437499999</c:v>
                </c:pt>
                <c:pt idx="228">
                  <c:v>43323.734837962962</c:v>
                </c:pt>
                <c:pt idx="229">
                  <c:v>43323.736226851855</c:v>
                </c:pt>
                <c:pt idx="230">
                  <c:v>43323.737615740742</c:v>
                </c:pt>
                <c:pt idx="231">
                  <c:v>43323.739004629628</c:v>
                </c:pt>
                <c:pt idx="232">
                  <c:v>43323.740393518521</c:v>
                </c:pt>
                <c:pt idx="233">
                  <c:v>43323.741782407407</c:v>
                </c:pt>
                <c:pt idx="234">
                  <c:v>43323.74318287037</c:v>
                </c:pt>
                <c:pt idx="235">
                  <c:v>43323.744571759256</c:v>
                </c:pt>
                <c:pt idx="236">
                  <c:v>43323.74596064815</c:v>
                </c:pt>
                <c:pt idx="237">
                  <c:v>43323.747349537036</c:v>
                </c:pt>
                <c:pt idx="238">
                  <c:v>43323.748738425929</c:v>
                </c:pt>
                <c:pt idx="239">
                  <c:v>43323.750127314815</c:v>
                </c:pt>
                <c:pt idx="240">
                  <c:v>43323.751527777778</c:v>
                </c:pt>
                <c:pt idx="241">
                  <c:v>43323.752916666665</c:v>
                </c:pt>
                <c:pt idx="242">
                  <c:v>43323.754305555558</c:v>
                </c:pt>
                <c:pt idx="243">
                  <c:v>43323.755694444444</c:v>
                </c:pt>
                <c:pt idx="244">
                  <c:v>43323.75708333333</c:v>
                </c:pt>
                <c:pt idx="245">
                  <c:v>43323.758472222224</c:v>
                </c:pt>
                <c:pt idx="246">
                  <c:v>43323.759872685187</c:v>
                </c:pt>
                <c:pt idx="247">
                  <c:v>43323.761261574073</c:v>
                </c:pt>
                <c:pt idx="248">
                  <c:v>43323.762650462966</c:v>
                </c:pt>
                <c:pt idx="249">
                  <c:v>43323.764050925929</c:v>
                </c:pt>
                <c:pt idx="250">
                  <c:v>43323.765428240738</c:v>
                </c:pt>
                <c:pt idx="251">
                  <c:v>43323.766828703701</c:v>
                </c:pt>
                <c:pt idx="252">
                  <c:v>43323.768217592595</c:v>
                </c:pt>
                <c:pt idx="253">
                  <c:v>43323.769606481481</c:v>
                </c:pt>
                <c:pt idx="254">
                  <c:v>43323.770995370367</c:v>
                </c:pt>
                <c:pt idx="255">
                  <c:v>43323.77238425926</c:v>
                </c:pt>
                <c:pt idx="256">
                  <c:v>43323.773773148147</c:v>
                </c:pt>
                <c:pt idx="257">
                  <c:v>43323.775173611109</c:v>
                </c:pt>
                <c:pt idx="258">
                  <c:v>43323.776562500003</c:v>
                </c:pt>
                <c:pt idx="259">
                  <c:v>43323.777951388889</c:v>
                </c:pt>
                <c:pt idx="260">
                  <c:v>43323.779340277775</c:v>
                </c:pt>
                <c:pt idx="261">
                  <c:v>43323.780729166669</c:v>
                </c:pt>
                <c:pt idx="262">
                  <c:v>43323.782118055555</c:v>
                </c:pt>
                <c:pt idx="263">
                  <c:v>43323.783518518518</c:v>
                </c:pt>
                <c:pt idx="264">
                  <c:v>43323.784907407404</c:v>
                </c:pt>
                <c:pt idx="265">
                  <c:v>43323.786296296297</c:v>
                </c:pt>
                <c:pt idx="266">
                  <c:v>43323.787685185183</c:v>
                </c:pt>
                <c:pt idx="267">
                  <c:v>43323.789074074077</c:v>
                </c:pt>
                <c:pt idx="268">
                  <c:v>43323.790462962963</c:v>
                </c:pt>
                <c:pt idx="269">
                  <c:v>43323.791863425926</c:v>
                </c:pt>
                <c:pt idx="270">
                  <c:v>43323.793252314812</c:v>
                </c:pt>
                <c:pt idx="271">
                  <c:v>43323.794641203705</c:v>
                </c:pt>
                <c:pt idx="272">
                  <c:v>43323.796030092592</c:v>
                </c:pt>
                <c:pt idx="273">
                  <c:v>43323.797418981485</c:v>
                </c:pt>
                <c:pt idx="274">
                  <c:v>43323.798807870371</c:v>
                </c:pt>
                <c:pt idx="275">
                  <c:v>43323.800208333334</c:v>
                </c:pt>
                <c:pt idx="276">
                  <c:v>43323.80159722222</c:v>
                </c:pt>
                <c:pt idx="277">
                  <c:v>43323.802986111114</c:v>
                </c:pt>
                <c:pt idx="278">
                  <c:v>43323.804375</c:v>
                </c:pt>
                <c:pt idx="279">
                  <c:v>43323.805763888886</c:v>
                </c:pt>
                <c:pt idx="280">
                  <c:v>43323.807152777779</c:v>
                </c:pt>
                <c:pt idx="281">
                  <c:v>43323.808553240742</c:v>
                </c:pt>
                <c:pt idx="282">
                  <c:v>43323.809942129628</c:v>
                </c:pt>
                <c:pt idx="283">
                  <c:v>43323.811331018522</c:v>
                </c:pt>
                <c:pt idx="284">
                  <c:v>43323.812731481485</c:v>
                </c:pt>
                <c:pt idx="285">
                  <c:v>43323.814120370371</c:v>
                </c:pt>
                <c:pt idx="286">
                  <c:v>43323.815509259257</c:v>
                </c:pt>
                <c:pt idx="287">
                  <c:v>43323.81690972222</c:v>
                </c:pt>
                <c:pt idx="288">
                  <c:v>43323.818298611113</c:v>
                </c:pt>
                <c:pt idx="289">
                  <c:v>43323.819687499999</c:v>
                </c:pt>
                <c:pt idx="290">
                  <c:v>43323.821087962962</c:v>
                </c:pt>
                <c:pt idx="291">
                  <c:v>43323.822465277779</c:v>
                </c:pt>
                <c:pt idx="292">
                  <c:v>43323.823865740742</c:v>
                </c:pt>
                <c:pt idx="293">
                  <c:v>43323.825254629628</c:v>
                </c:pt>
                <c:pt idx="294">
                  <c:v>43323.826643518521</c:v>
                </c:pt>
                <c:pt idx="295">
                  <c:v>43323.828032407408</c:v>
                </c:pt>
                <c:pt idx="296">
                  <c:v>43323.829421296294</c:v>
                </c:pt>
                <c:pt idx="297">
                  <c:v>43323.830821759257</c:v>
                </c:pt>
                <c:pt idx="298">
                  <c:v>43323.83221064815</c:v>
                </c:pt>
                <c:pt idx="299">
                  <c:v>43323.833599537036</c:v>
                </c:pt>
                <c:pt idx="300">
                  <c:v>43323.834988425922</c:v>
                </c:pt>
                <c:pt idx="301">
                  <c:v>43323.836377314816</c:v>
                </c:pt>
                <c:pt idx="302">
                  <c:v>43323.837766203702</c:v>
                </c:pt>
                <c:pt idx="303">
                  <c:v>43323.839166666665</c:v>
                </c:pt>
                <c:pt idx="304">
                  <c:v>43323.840555555558</c:v>
                </c:pt>
                <c:pt idx="305">
                  <c:v>43323.841944444444</c:v>
                </c:pt>
                <c:pt idx="306">
                  <c:v>43323.843333333331</c:v>
                </c:pt>
                <c:pt idx="307">
                  <c:v>43323.844722222224</c:v>
                </c:pt>
                <c:pt idx="308">
                  <c:v>43323.84611111111</c:v>
                </c:pt>
                <c:pt idx="309">
                  <c:v>43323.847511574073</c:v>
                </c:pt>
                <c:pt idx="310">
                  <c:v>43323.848900462966</c:v>
                </c:pt>
                <c:pt idx="311">
                  <c:v>43323.850289351853</c:v>
                </c:pt>
                <c:pt idx="312">
                  <c:v>43323.851678240739</c:v>
                </c:pt>
                <c:pt idx="313">
                  <c:v>43323.853067129632</c:v>
                </c:pt>
                <c:pt idx="314">
                  <c:v>43323.854456018518</c:v>
                </c:pt>
                <c:pt idx="315">
                  <c:v>43323.855856481481</c:v>
                </c:pt>
                <c:pt idx="316">
                  <c:v>43323.857245370367</c:v>
                </c:pt>
                <c:pt idx="317">
                  <c:v>43323.858634259261</c:v>
                </c:pt>
                <c:pt idx="318">
                  <c:v>43323.860023148147</c:v>
                </c:pt>
                <c:pt idx="319">
                  <c:v>43323.86141203704</c:v>
                </c:pt>
                <c:pt idx="320">
                  <c:v>43323.862800925926</c:v>
                </c:pt>
                <c:pt idx="321">
                  <c:v>43323.864201388889</c:v>
                </c:pt>
                <c:pt idx="322">
                  <c:v>43323.865590277775</c:v>
                </c:pt>
                <c:pt idx="323">
                  <c:v>43323.866979166669</c:v>
                </c:pt>
                <c:pt idx="324">
                  <c:v>43323.868368055555</c:v>
                </c:pt>
                <c:pt idx="325">
                  <c:v>43323.869756944441</c:v>
                </c:pt>
                <c:pt idx="326">
                  <c:v>43323.871145833335</c:v>
                </c:pt>
                <c:pt idx="327">
                  <c:v>43323.872546296298</c:v>
                </c:pt>
                <c:pt idx="328">
                  <c:v>43323.873935185184</c:v>
                </c:pt>
                <c:pt idx="329">
                  <c:v>43323.875324074077</c:v>
                </c:pt>
                <c:pt idx="330">
                  <c:v>43323.876712962963</c:v>
                </c:pt>
                <c:pt idx="331">
                  <c:v>43323.878101851849</c:v>
                </c:pt>
                <c:pt idx="332">
                  <c:v>43323.879502314812</c:v>
                </c:pt>
                <c:pt idx="333">
                  <c:v>43323.880891203706</c:v>
                </c:pt>
                <c:pt idx="334">
                  <c:v>43323.882280092592</c:v>
                </c:pt>
                <c:pt idx="335">
                  <c:v>43323.883668981478</c:v>
                </c:pt>
                <c:pt idx="336">
                  <c:v>43323.885057870371</c:v>
                </c:pt>
                <c:pt idx="337">
                  <c:v>43323.886446759258</c:v>
                </c:pt>
                <c:pt idx="338">
                  <c:v>43323.88784722222</c:v>
                </c:pt>
                <c:pt idx="339">
                  <c:v>43323.889236111114</c:v>
                </c:pt>
                <c:pt idx="340">
                  <c:v>43323.890625</c:v>
                </c:pt>
                <c:pt idx="341">
                  <c:v>43323.892013888886</c:v>
                </c:pt>
                <c:pt idx="342">
                  <c:v>43323.89340277778</c:v>
                </c:pt>
                <c:pt idx="343">
                  <c:v>43323.894791666666</c:v>
                </c:pt>
                <c:pt idx="344">
                  <c:v>43323.896192129629</c:v>
                </c:pt>
                <c:pt idx="345">
                  <c:v>43323.897581018522</c:v>
                </c:pt>
                <c:pt idx="346">
                  <c:v>43323.898969907408</c:v>
                </c:pt>
                <c:pt idx="347">
                  <c:v>43323.900358796294</c:v>
                </c:pt>
                <c:pt idx="348">
                  <c:v>43323.901747685188</c:v>
                </c:pt>
                <c:pt idx="349">
                  <c:v>43323.903136574074</c:v>
                </c:pt>
                <c:pt idx="350">
                  <c:v>43323.904537037037</c:v>
                </c:pt>
                <c:pt idx="351">
                  <c:v>43323.905925925923</c:v>
                </c:pt>
                <c:pt idx="352">
                  <c:v>43323.907314814816</c:v>
                </c:pt>
                <c:pt idx="353">
                  <c:v>43323.908703703702</c:v>
                </c:pt>
                <c:pt idx="354">
                  <c:v>43323.910092592596</c:v>
                </c:pt>
                <c:pt idx="355">
                  <c:v>43323.911481481482</c:v>
                </c:pt>
                <c:pt idx="356">
                  <c:v>43323.912881944445</c:v>
                </c:pt>
                <c:pt idx="357">
                  <c:v>43323.914270833331</c:v>
                </c:pt>
                <c:pt idx="358">
                  <c:v>43323.915659722225</c:v>
                </c:pt>
                <c:pt idx="359">
                  <c:v>43323.917048611111</c:v>
                </c:pt>
                <c:pt idx="360">
                  <c:v>43323.918437499997</c:v>
                </c:pt>
                <c:pt idx="361">
                  <c:v>43323.91982638889</c:v>
                </c:pt>
                <c:pt idx="362">
                  <c:v>43323.921215277776</c:v>
                </c:pt>
                <c:pt idx="363">
                  <c:v>43323.922615740739</c:v>
                </c:pt>
                <c:pt idx="364">
                  <c:v>43323.924004629633</c:v>
                </c:pt>
                <c:pt idx="365">
                  <c:v>43323.925393518519</c:v>
                </c:pt>
                <c:pt idx="366">
                  <c:v>43323.926782407405</c:v>
                </c:pt>
                <c:pt idx="367">
                  <c:v>43323.928171296298</c:v>
                </c:pt>
                <c:pt idx="368">
                  <c:v>43323.929560185185</c:v>
                </c:pt>
                <c:pt idx="369">
                  <c:v>43323.930960648147</c:v>
                </c:pt>
                <c:pt idx="370">
                  <c:v>43323.932349537034</c:v>
                </c:pt>
                <c:pt idx="371">
                  <c:v>43323.933738425927</c:v>
                </c:pt>
                <c:pt idx="372">
                  <c:v>43323.935127314813</c:v>
                </c:pt>
                <c:pt idx="373">
                  <c:v>43323.936516203707</c:v>
                </c:pt>
                <c:pt idx="374">
                  <c:v>43323.937916666669</c:v>
                </c:pt>
                <c:pt idx="375">
                  <c:v>43323.939305555556</c:v>
                </c:pt>
                <c:pt idx="376">
                  <c:v>43323.940694444442</c:v>
                </c:pt>
                <c:pt idx="377">
                  <c:v>43323.942083333335</c:v>
                </c:pt>
                <c:pt idx="378">
                  <c:v>43323.943472222221</c:v>
                </c:pt>
                <c:pt idx="379">
                  <c:v>43323.944861111115</c:v>
                </c:pt>
                <c:pt idx="380">
                  <c:v>43323.946261574078</c:v>
                </c:pt>
                <c:pt idx="381">
                  <c:v>43323.947650462964</c:v>
                </c:pt>
                <c:pt idx="382">
                  <c:v>43323.94903935185</c:v>
                </c:pt>
                <c:pt idx="383">
                  <c:v>43323.950428240743</c:v>
                </c:pt>
                <c:pt idx="384">
                  <c:v>43323.951817129629</c:v>
                </c:pt>
                <c:pt idx="385">
                  <c:v>43323.953217592592</c:v>
                </c:pt>
                <c:pt idx="386">
                  <c:v>43323.954606481479</c:v>
                </c:pt>
                <c:pt idx="387">
                  <c:v>43323.955995370372</c:v>
                </c:pt>
                <c:pt idx="388">
                  <c:v>43323.957384259258</c:v>
                </c:pt>
                <c:pt idx="389">
                  <c:v>43323.958773148152</c:v>
                </c:pt>
                <c:pt idx="390">
                  <c:v>43323.960162037038</c:v>
                </c:pt>
                <c:pt idx="391">
                  <c:v>43323.961550925924</c:v>
                </c:pt>
                <c:pt idx="392">
                  <c:v>43323.962951388887</c:v>
                </c:pt>
                <c:pt idx="393">
                  <c:v>43323.96434027778</c:v>
                </c:pt>
                <c:pt idx="394">
                  <c:v>43323.965729166666</c:v>
                </c:pt>
                <c:pt idx="395">
                  <c:v>43323.967118055552</c:v>
                </c:pt>
                <c:pt idx="396">
                  <c:v>43323.968506944446</c:v>
                </c:pt>
                <c:pt idx="397">
                  <c:v>43323.969895833332</c:v>
                </c:pt>
                <c:pt idx="398">
                  <c:v>43323.971296296295</c:v>
                </c:pt>
                <c:pt idx="399">
                  <c:v>43323.972685185188</c:v>
                </c:pt>
                <c:pt idx="400">
                  <c:v>43323.974074074074</c:v>
                </c:pt>
                <c:pt idx="401">
                  <c:v>43323.975462962961</c:v>
                </c:pt>
                <c:pt idx="402">
                  <c:v>43323.976851851854</c:v>
                </c:pt>
                <c:pt idx="403">
                  <c:v>43323.978252314817</c:v>
                </c:pt>
                <c:pt idx="404">
                  <c:v>43323.979641203703</c:v>
                </c:pt>
                <c:pt idx="405">
                  <c:v>43323.981030092589</c:v>
                </c:pt>
                <c:pt idx="406">
                  <c:v>43323.982418981483</c:v>
                </c:pt>
                <c:pt idx="407">
                  <c:v>43323.983807870369</c:v>
                </c:pt>
                <c:pt idx="408">
                  <c:v>43323.985208333332</c:v>
                </c:pt>
                <c:pt idx="409">
                  <c:v>43323.986597222225</c:v>
                </c:pt>
                <c:pt idx="410">
                  <c:v>43323.987986111111</c:v>
                </c:pt>
                <c:pt idx="411">
                  <c:v>43323.989374999997</c:v>
                </c:pt>
                <c:pt idx="412">
                  <c:v>43323.990763888891</c:v>
                </c:pt>
                <c:pt idx="413">
                  <c:v>43323.992152777777</c:v>
                </c:pt>
                <c:pt idx="414">
                  <c:v>43323.993541666663</c:v>
                </c:pt>
                <c:pt idx="415">
                  <c:v>43323.994942129626</c:v>
                </c:pt>
                <c:pt idx="416">
                  <c:v>43323.996331018519</c:v>
                </c:pt>
                <c:pt idx="417">
                  <c:v>43323.997719907406</c:v>
                </c:pt>
                <c:pt idx="418">
                  <c:v>43323.999108796299</c:v>
                </c:pt>
                <c:pt idx="419">
                  <c:v>43324.000497685185</c:v>
                </c:pt>
                <c:pt idx="420">
                  <c:v>43324.001886574071</c:v>
                </c:pt>
                <c:pt idx="421">
                  <c:v>43324.003275462965</c:v>
                </c:pt>
                <c:pt idx="422">
                  <c:v>43324.004675925928</c:v>
                </c:pt>
                <c:pt idx="423">
                  <c:v>43324.006064814814</c:v>
                </c:pt>
                <c:pt idx="424">
                  <c:v>43324.007453703707</c:v>
                </c:pt>
                <c:pt idx="425">
                  <c:v>43324.008842592593</c:v>
                </c:pt>
                <c:pt idx="426">
                  <c:v>43324.010231481479</c:v>
                </c:pt>
                <c:pt idx="427">
                  <c:v>43324.011620370373</c:v>
                </c:pt>
                <c:pt idx="428">
                  <c:v>43324.013020833336</c:v>
                </c:pt>
                <c:pt idx="429">
                  <c:v>43324.014409722222</c:v>
                </c:pt>
                <c:pt idx="430">
                  <c:v>43324.015798611108</c:v>
                </c:pt>
                <c:pt idx="431">
                  <c:v>43324.017187500001</c:v>
                </c:pt>
                <c:pt idx="432">
                  <c:v>43324.018576388888</c:v>
                </c:pt>
                <c:pt idx="433">
                  <c:v>43324.019976851851</c:v>
                </c:pt>
                <c:pt idx="434">
                  <c:v>43324.021365740744</c:v>
                </c:pt>
                <c:pt idx="435">
                  <c:v>43324.02275462963</c:v>
                </c:pt>
                <c:pt idx="436">
                  <c:v>43324.024143518516</c:v>
                </c:pt>
                <c:pt idx="437">
                  <c:v>43324.02553240741</c:v>
                </c:pt>
                <c:pt idx="438">
                  <c:v>43324.026921296296</c:v>
                </c:pt>
                <c:pt idx="439">
                  <c:v>43324.028310185182</c:v>
                </c:pt>
                <c:pt idx="440">
                  <c:v>43324.029710648145</c:v>
                </c:pt>
                <c:pt idx="441">
                  <c:v>43324.031099537038</c:v>
                </c:pt>
                <c:pt idx="442">
                  <c:v>43324.032488425924</c:v>
                </c:pt>
                <c:pt idx="443">
                  <c:v>43324.033877314818</c:v>
                </c:pt>
                <c:pt idx="444">
                  <c:v>43324.035266203704</c:v>
                </c:pt>
                <c:pt idx="445">
                  <c:v>43324.03665509259</c:v>
                </c:pt>
                <c:pt idx="446">
                  <c:v>43324.038055555553</c:v>
                </c:pt>
                <c:pt idx="447">
                  <c:v>43324.039444444446</c:v>
                </c:pt>
                <c:pt idx="448">
                  <c:v>43324.040833333333</c:v>
                </c:pt>
                <c:pt idx="449">
                  <c:v>43324.042222222219</c:v>
                </c:pt>
                <c:pt idx="450">
                  <c:v>43324.043611111112</c:v>
                </c:pt>
                <c:pt idx="451">
                  <c:v>43324.044999999998</c:v>
                </c:pt>
                <c:pt idx="452">
                  <c:v>43324.046400462961</c:v>
                </c:pt>
                <c:pt idx="453">
                  <c:v>43324.047789351855</c:v>
                </c:pt>
                <c:pt idx="454">
                  <c:v>43324.049178240741</c:v>
                </c:pt>
                <c:pt idx="455">
                  <c:v>43324.050567129627</c:v>
                </c:pt>
                <c:pt idx="456">
                  <c:v>43324.05195601852</c:v>
                </c:pt>
                <c:pt idx="457">
                  <c:v>43324.053344907406</c:v>
                </c:pt>
                <c:pt idx="458">
                  <c:v>43324.0547337963</c:v>
                </c:pt>
                <c:pt idx="459">
                  <c:v>43324.056134259263</c:v>
                </c:pt>
                <c:pt idx="460">
                  <c:v>43324.057523148149</c:v>
                </c:pt>
                <c:pt idx="461">
                  <c:v>43324.058912037035</c:v>
                </c:pt>
                <c:pt idx="462">
                  <c:v>43324.060300925928</c:v>
                </c:pt>
                <c:pt idx="463">
                  <c:v>43324.061689814815</c:v>
                </c:pt>
                <c:pt idx="464">
                  <c:v>43324.063090277778</c:v>
                </c:pt>
                <c:pt idx="465">
                  <c:v>43324.064479166664</c:v>
                </c:pt>
                <c:pt idx="466">
                  <c:v>43324.065868055557</c:v>
                </c:pt>
                <c:pt idx="467">
                  <c:v>43324.067256944443</c:v>
                </c:pt>
                <c:pt idx="468">
                  <c:v>43324.068645833337</c:v>
                </c:pt>
                <c:pt idx="469">
                  <c:v>43324.070034722223</c:v>
                </c:pt>
                <c:pt idx="470">
                  <c:v>43324.071435185186</c:v>
                </c:pt>
                <c:pt idx="471">
                  <c:v>43324.072824074072</c:v>
                </c:pt>
                <c:pt idx="472">
                  <c:v>43324.074212962965</c:v>
                </c:pt>
                <c:pt idx="473">
                  <c:v>43324.075601851851</c:v>
                </c:pt>
                <c:pt idx="474">
                  <c:v>43324.076990740738</c:v>
                </c:pt>
                <c:pt idx="475">
                  <c:v>43324.078379629631</c:v>
                </c:pt>
                <c:pt idx="476">
                  <c:v>43324.079780092594</c:v>
                </c:pt>
                <c:pt idx="477">
                  <c:v>43324.08116898148</c:v>
                </c:pt>
                <c:pt idx="478">
                  <c:v>43324.082557870373</c:v>
                </c:pt>
                <c:pt idx="479">
                  <c:v>43324.08394675926</c:v>
                </c:pt>
                <c:pt idx="480">
                  <c:v>43324.085335648146</c:v>
                </c:pt>
                <c:pt idx="481">
                  <c:v>43324.086724537039</c:v>
                </c:pt>
                <c:pt idx="482">
                  <c:v>43324.088113425925</c:v>
                </c:pt>
                <c:pt idx="483">
                  <c:v>43324.089513888888</c:v>
                </c:pt>
                <c:pt idx="484">
                  <c:v>43324.090902777774</c:v>
                </c:pt>
                <c:pt idx="485">
                  <c:v>43324.092291666668</c:v>
                </c:pt>
                <c:pt idx="486">
                  <c:v>43324.093680555554</c:v>
                </c:pt>
                <c:pt idx="487">
                  <c:v>43324.095069444447</c:v>
                </c:pt>
                <c:pt idx="488">
                  <c:v>43324.096458333333</c:v>
                </c:pt>
                <c:pt idx="489">
                  <c:v>43324.097858796296</c:v>
                </c:pt>
                <c:pt idx="490">
                  <c:v>43324.099247685182</c:v>
                </c:pt>
                <c:pt idx="491">
                  <c:v>43324.100636574076</c:v>
                </c:pt>
                <c:pt idx="492">
                  <c:v>43324.102025462962</c:v>
                </c:pt>
                <c:pt idx="493">
                  <c:v>43324.103414351855</c:v>
                </c:pt>
                <c:pt idx="494">
                  <c:v>43324.104803240742</c:v>
                </c:pt>
                <c:pt idx="495">
                  <c:v>43324.106203703705</c:v>
                </c:pt>
                <c:pt idx="496">
                  <c:v>43324.107592592591</c:v>
                </c:pt>
                <c:pt idx="497">
                  <c:v>43324.108981481484</c:v>
                </c:pt>
                <c:pt idx="498">
                  <c:v>43324.11037037037</c:v>
                </c:pt>
                <c:pt idx="499">
                  <c:v>43324.111759259256</c:v>
                </c:pt>
                <c:pt idx="500">
                  <c:v>43324.11314814815</c:v>
                </c:pt>
                <c:pt idx="501">
                  <c:v>43324.114548611113</c:v>
                </c:pt>
                <c:pt idx="502">
                  <c:v>43324.115937499999</c:v>
                </c:pt>
                <c:pt idx="503">
                  <c:v>43324.117326388892</c:v>
                </c:pt>
                <c:pt idx="504">
                  <c:v>43324.118715277778</c:v>
                </c:pt>
                <c:pt idx="505">
                  <c:v>43324.120104166665</c:v>
                </c:pt>
                <c:pt idx="506">
                  <c:v>43324.121493055558</c:v>
                </c:pt>
                <c:pt idx="507">
                  <c:v>43324.122893518521</c:v>
                </c:pt>
                <c:pt idx="508">
                  <c:v>43324.124282407407</c:v>
                </c:pt>
                <c:pt idx="509">
                  <c:v>43324.125671296293</c:v>
                </c:pt>
                <c:pt idx="510">
                  <c:v>43324.127060185187</c:v>
                </c:pt>
                <c:pt idx="511">
                  <c:v>43324.128449074073</c:v>
                </c:pt>
                <c:pt idx="512">
                  <c:v>43324.129837962966</c:v>
                </c:pt>
                <c:pt idx="513">
                  <c:v>43324.131238425929</c:v>
                </c:pt>
                <c:pt idx="514">
                  <c:v>43324.132627314815</c:v>
                </c:pt>
                <c:pt idx="515">
                  <c:v>43324.134016203701</c:v>
                </c:pt>
                <c:pt idx="516">
                  <c:v>43324.135405092595</c:v>
                </c:pt>
                <c:pt idx="517">
                  <c:v>43324.136793981481</c:v>
                </c:pt>
                <c:pt idx="518">
                  <c:v>43324.138182870367</c:v>
                </c:pt>
                <c:pt idx="519">
                  <c:v>43324.13958333333</c:v>
                </c:pt>
                <c:pt idx="520">
                  <c:v>43324.140972222223</c:v>
                </c:pt>
                <c:pt idx="521">
                  <c:v>43324.142361111109</c:v>
                </c:pt>
                <c:pt idx="522">
                  <c:v>43324.143750000003</c:v>
                </c:pt>
                <c:pt idx="523">
                  <c:v>43324.145138888889</c:v>
                </c:pt>
                <c:pt idx="524">
                  <c:v>43324.146539351852</c:v>
                </c:pt>
                <c:pt idx="525">
                  <c:v>43324.147928240738</c:v>
                </c:pt>
                <c:pt idx="526">
                  <c:v>43324.149317129632</c:v>
                </c:pt>
                <c:pt idx="527">
                  <c:v>43324.150706018518</c:v>
                </c:pt>
                <c:pt idx="528">
                  <c:v>43324.152094907404</c:v>
                </c:pt>
                <c:pt idx="529">
                  <c:v>43324.153495370374</c:v>
                </c:pt>
                <c:pt idx="530">
                  <c:v>43324.15488425926</c:v>
                </c:pt>
                <c:pt idx="531">
                  <c:v>43324.156273148146</c:v>
                </c:pt>
                <c:pt idx="532">
                  <c:v>43324.15766203704</c:v>
                </c:pt>
                <c:pt idx="533">
                  <c:v>43324.159050925926</c:v>
                </c:pt>
                <c:pt idx="534">
                  <c:v>43324.160439814812</c:v>
                </c:pt>
                <c:pt idx="535">
                  <c:v>43324.161828703705</c:v>
                </c:pt>
                <c:pt idx="536">
                  <c:v>43324.163229166668</c:v>
                </c:pt>
                <c:pt idx="537">
                  <c:v>43324.164618055554</c:v>
                </c:pt>
                <c:pt idx="538">
                  <c:v>43324.166006944448</c:v>
                </c:pt>
                <c:pt idx="539">
                  <c:v>43324.167395833334</c:v>
                </c:pt>
                <c:pt idx="540">
                  <c:v>43324.16878472222</c:v>
                </c:pt>
                <c:pt idx="541">
                  <c:v>43324.170173611114</c:v>
                </c:pt>
                <c:pt idx="542">
                  <c:v>43324.1715625</c:v>
                </c:pt>
                <c:pt idx="543">
                  <c:v>43324.172962962963</c:v>
                </c:pt>
                <c:pt idx="544">
                  <c:v>43324.174351851849</c:v>
                </c:pt>
                <c:pt idx="545">
                  <c:v>43324.175740740742</c:v>
                </c:pt>
                <c:pt idx="546">
                  <c:v>43324.177129629628</c:v>
                </c:pt>
                <c:pt idx="547">
                  <c:v>43324.178518518522</c:v>
                </c:pt>
                <c:pt idx="548">
                  <c:v>43324.179907407408</c:v>
                </c:pt>
                <c:pt idx="549">
                  <c:v>43324.181307870371</c:v>
                </c:pt>
                <c:pt idx="550">
                  <c:v>43324.182696759257</c:v>
                </c:pt>
                <c:pt idx="551">
                  <c:v>43324.18408564815</c:v>
                </c:pt>
                <c:pt idx="552">
                  <c:v>43324.185474537036</c:v>
                </c:pt>
                <c:pt idx="553">
                  <c:v>43324.186863425923</c:v>
                </c:pt>
                <c:pt idx="554">
                  <c:v>43324.188252314816</c:v>
                </c:pt>
                <c:pt idx="555">
                  <c:v>43324.189652777779</c:v>
                </c:pt>
                <c:pt idx="556">
                  <c:v>43324.191041666665</c:v>
                </c:pt>
                <c:pt idx="557">
                  <c:v>43324.192430555559</c:v>
                </c:pt>
                <c:pt idx="558">
                  <c:v>43324.193819444445</c:v>
                </c:pt>
                <c:pt idx="559">
                  <c:v>43324.195208333331</c:v>
                </c:pt>
                <c:pt idx="560">
                  <c:v>43324.196597222224</c:v>
                </c:pt>
                <c:pt idx="561">
                  <c:v>43324.197997685187</c:v>
                </c:pt>
                <c:pt idx="562">
                  <c:v>43324.199386574073</c:v>
                </c:pt>
                <c:pt idx="563">
                  <c:v>43324.200775462959</c:v>
                </c:pt>
                <c:pt idx="564">
                  <c:v>43324.202164351853</c:v>
                </c:pt>
                <c:pt idx="565">
                  <c:v>43324.203553240739</c:v>
                </c:pt>
                <c:pt idx="566">
                  <c:v>43324.204942129632</c:v>
                </c:pt>
                <c:pt idx="567">
                  <c:v>43324.206342592595</c:v>
                </c:pt>
                <c:pt idx="568">
                  <c:v>43324.207731481481</c:v>
                </c:pt>
                <c:pt idx="569">
                  <c:v>43324.209120370368</c:v>
                </c:pt>
                <c:pt idx="570">
                  <c:v>43324.210520833331</c:v>
                </c:pt>
                <c:pt idx="571">
                  <c:v>43324.211898148147</c:v>
                </c:pt>
                <c:pt idx="572">
                  <c:v>43324.21329861111</c:v>
                </c:pt>
                <c:pt idx="573">
                  <c:v>43324.214687500003</c:v>
                </c:pt>
                <c:pt idx="574">
                  <c:v>43324.21607638889</c:v>
                </c:pt>
                <c:pt idx="575">
                  <c:v>43324.217465277776</c:v>
                </c:pt>
                <c:pt idx="576">
                  <c:v>43324.218854166669</c:v>
                </c:pt>
                <c:pt idx="577">
                  <c:v>43324.220243055555</c:v>
                </c:pt>
                <c:pt idx="578">
                  <c:v>43324.221643518518</c:v>
                </c:pt>
                <c:pt idx="579">
                  <c:v>43324.223032407404</c:v>
                </c:pt>
                <c:pt idx="580">
                  <c:v>43324.224421296298</c:v>
                </c:pt>
                <c:pt idx="581">
                  <c:v>43324.225810185184</c:v>
                </c:pt>
                <c:pt idx="582">
                  <c:v>43324.227199074077</c:v>
                </c:pt>
                <c:pt idx="583">
                  <c:v>43324.228587962964</c:v>
                </c:pt>
                <c:pt idx="584">
                  <c:v>43324.22997685185</c:v>
                </c:pt>
                <c:pt idx="585">
                  <c:v>43324.231377314813</c:v>
                </c:pt>
                <c:pt idx="586">
                  <c:v>43324.232766203706</c:v>
                </c:pt>
                <c:pt idx="587">
                  <c:v>43324.234155092592</c:v>
                </c:pt>
                <c:pt idx="588">
                  <c:v>43324.235543981478</c:v>
                </c:pt>
                <c:pt idx="589">
                  <c:v>43324.236932870372</c:v>
                </c:pt>
                <c:pt idx="590">
                  <c:v>43324.238321759258</c:v>
                </c:pt>
                <c:pt idx="591">
                  <c:v>43324.239722222221</c:v>
                </c:pt>
                <c:pt idx="592">
                  <c:v>43324.241111111114</c:v>
                </c:pt>
                <c:pt idx="593">
                  <c:v>43324.2425</c:v>
                </c:pt>
                <c:pt idx="594">
                  <c:v>43324.243888888886</c:v>
                </c:pt>
                <c:pt idx="595">
                  <c:v>43324.24527777778</c:v>
                </c:pt>
                <c:pt idx="596">
                  <c:v>43324.246666666666</c:v>
                </c:pt>
                <c:pt idx="597">
                  <c:v>43324.248067129629</c:v>
                </c:pt>
                <c:pt idx="598">
                  <c:v>43324.249456018515</c:v>
                </c:pt>
                <c:pt idx="599">
                  <c:v>43324.250844907408</c:v>
                </c:pt>
                <c:pt idx="600">
                  <c:v>43324.252233796295</c:v>
                </c:pt>
                <c:pt idx="601">
                  <c:v>43324.253622685188</c:v>
                </c:pt>
                <c:pt idx="602">
                  <c:v>43324.255011574074</c:v>
                </c:pt>
                <c:pt idx="603">
                  <c:v>43324.256412037037</c:v>
                </c:pt>
                <c:pt idx="604">
                  <c:v>43324.257800925923</c:v>
                </c:pt>
                <c:pt idx="605">
                  <c:v>43324.259189814817</c:v>
                </c:pt>
                <c:pt idx="606">
                  <c:v>43324.260578703703</c:v>
                </c:pt>
                <c:pt idx="607">
                  <c:v>43324.261967592596</c:v>
                </c:pt>
                <c:pt idx="608">
                  <c:v>43324.263368055559</c:v>
                </c:pt>
                <c:pt idx="609">
                  <c:v>43324.264756944445</c:v>
                </c:pt>
                <c:pt idx="610">
                  <c:v>43324.266145833331</c:v>
                </c:pt>
                <c:pt idx="611">
                  <c:v>43324.267534722225</c:v>
                </c:pt>
                <c:pt idx="612">
                  <c:v>43324.268923611111</c:v>
                </c:pt>
                <c:pt idx="613">
                  <c:v>43324.270312499997</c:v>
                </c:pt>
                <c:pt idx="614">
                  <c:v>43324.27171296296</c:v>
                </c:pt>
                <c:pt idx="615">
                  <c:v>43324.273101851853</c:v>
                </c:pt>
                <c:pt idx="616">
                  <c:v>43324.27449074074</c:v>
                </c:pt>
                <c:pt idx="617">
                  <c:v>43324.275879629633</c:v>
                </c:pt>
                <c:pt idx="618">
                  <c:v>43324.277268518519</c:v>
                </c:pt>
                <c:pt idx="619">
                  <c:v>43324.278657407405</c:v>
                </c:pt>
                <c:pt idx="620">
                  <c:v>43324.280057870368</c:v>
                </c:pt>
                <c:pt idx="621">
                  <c:v>43324.281446759262</c:v>
                </c:pt>
                <c:pt idx="622">
                  <c:v>43324.282835648148</c:v>
                </c:pt>
                <c:pt idx="623">
                  <c:v>43324.284224537034</c:v>
                </c:pt>
                <c:pt idx="624">
                  <c:v>43324.285613425927</c:v>
                </c:pt>
                <c:pt idx="625">
                  <c:v>43324.287002314813</c:v>
                </c:pt>
                <c:pt idx="626">
                  <c:v>43324.288402777776</c:v>
                </c:pt>
                <c:pt idx="627">
                  <c:v>43324.28979166667</c:v>
                </c:pt>
                <c:pt idx="628">
                  <c:v>43324.291180555556</c:v>
                </c:pt>
                <c:pt idx="629">
                  <c:v>43324.292569444442</c:v>
                </c:pt>
                <c:pt idx="630">
                  <c:v>43324.293958333335</c:v>
                </c:pt>
                <c:pt idx="631">
                  <c:v>43324.295347222222</c:v>
                </c:pt>
                <c:pt idx="632">
                  <c:v>43324.296747685185</c:v>
                </c:pt>
                <c:pt idx="633">
                  <c:v>43324.298136574071</c:v>
                </c:pt>
                <c:pt idx="634">
                  <c:v>43324.299525462964</c:v>
                </c:pt>
                <c:pt idx="635">
                  <c:v>43324.30091435185</c:v>
                </c:pt>
                <c:pt idx="636">
                  <c:v>43324.302303240744</c:v>
                </c:pt>
                <c:pt idx="637">
                  <c:v>43324.30369212963</c:v>
                </c:pt>
                <c:pt idx="638">
                  <c:v>43324.305092592593</c:v>
                </c:pt>
                <c:pt idx="639">
                  <c:v>43324.306481481479</c:v>
                </c:pt>
                <c:pt idx="640">
                  <c:v>43324.307870370372</c:v>
                </c:pt>
                <c:pt idx="641">
                  <c:v>43324.309259259258</c:v>
                </c:pt>
                <c:pt idx="642">
                  <c:v>43324.310648148145</c:v>
                </c:pt>
                <c:pt idx="643">
                  <c:v>43324.312037037038</c:v>
                </c:pt>
                <c:pt idx="644">
                  <c:v>43324.313437500001</c:v>
                </c:pt>
                <c:pt idx="645">
                  <c:v>43324.314826388887</c:v>
                </c:pt>
                <c:pt idx="646">
                  <c:v>43324.31621527778</c:v>
                </c:pt>
                <c:pt idx="647">
                  <c:v>43324.317604166667</c:v>
                </c:pt>
                <c:pt idx="648">
                  <c:v>43324.318993055553</c:v>
                </c:pt>
                <c:pt idx="649">
                  <c:v>43324.320381944446</c:v>
                </c:pt>
                <c:pt idx="650">
                  <c:v>43324.321782407409</c:v>
                </c:pt>
                <c:pt idx="651">
                  <c:v>43324.323171296295</c:v>
                </c:pt>
                <c:pt idx="652">
                  <c:v>43324.324560185189</c:v>
                </c:pt>
                <c:pt idx="653">
                  <c:v>43324.325949074075</c:v>
                </c:pt>
                <c:pt idx="654">
                  <c:v>43324.327337962961</c:v>
                </c:pt>
                <c:pt idx="655">
                  <c:v>43324.328726851854</c:v>
                </c:pt>
                <c:pt idx="656">
                  <c:v>43324.330127314817</c:v>
                </c:pt>
                <c:pt idx="657">
                  <c:v>43324.331516203703</c:v>
                </c:pt>
                <c:pt idx="658">
                  <c:v>43324.332905092589</c:v>
                </c:pt>
                <c:pt idx="659">
                  <c:v>43324.334293981483</c:v>
                </c:pt>
                <c:pt idx="660">
                  <c:v>43324.335682870369</c:v>
                </c:pt>
                <c:pt idx="661">
                  <c:v>43324.337071759262</c:v>
                </c:pt>
                <c:pt idx="662">
                  <c:v>43324.338472222225</c:v>
                </c:pt>
                <c:pt idx="663">
                  <c:v>43324.339861111112</c:v>
                </c:pt>
                <c:pt idx="664">
                  <c:v>43324.341249999998</c:v>
                </c:pt>
                <c:pt idx="665">
                  <c:v>43324.342638888891</c:v>
                </c:pt>
                <c:pt idx="666">
                  <c:v>43324.344027777777</c:v>
                </c:pt>
                <c:pt idx="667">
                  <c:v>43324.345416666663</c:v>
                </c:pt>
                <c:pt idx="668">
                  <c:v>43324.346817129626</c:v>
                </c:pt>
                <c:pt idx="669">
                  <c:v>43324.34820601852</c:v>
                </c:pt>
                <c:pt idx="670">
                  <c:v>43324.349594907406</c:v>
                </c:pt>
                <c:pt idx="671">
                  <c:v>43324.350983796299</c:v>
                </c:pt>
                <c:pt idx="672">
                  <c:v>43324.352372685185</c:v>
                </c:pt>
                <c:pt idx="673">
                  <c:v>43324.353761574072</c:v>
                </c:pt>
                <c:pt idx="674">
                  <c:v>43324.355162037034</c:v>
                </c:pt>
                <c:pt idx="675">
                  <c:v>43324.356550925928</c:v>
                </c:pt>
                <c:pt idx="676">
                  <c:v>43324.357939814814</c:v>
                </c:pt>
                <c:pt idx="677">
                  <c:v>43324.3593287037</c:v>
                </c:pt>
                <c:pt idx="678">
                  <c:v>43324.360717592594</c:v>
                </c:pt>
                <c:pt idx="679">
                  <c:v>43324.36210648148</c:v>
                </c:pt>
                <c:pt idx="680">
                  <c:v>43324.363506944443</c:v>
                </c:pt>
                <c:pt idx="681">
                  <c:v>43324.364895833336</c:v>
                </c:pt>
                <c:pt idx="682">
                  <c:v>43324.366284722222</c:v>
                </c:pt>
                <c:pt idx="683">
                  <c:v>43324.367673611108</c:v>
                </c:pt>
                <c:pt idx="684">
                  <c:v>43324.369062500002</c:v>
                </c:pt>
                <c:pt idx="685">
                  <c:v>43324.370451388888</c:v>
                </c:pt>
                <c:pt idx="686">
                  <c:v>43324.371851851851</c:v>
                </c:pt>
                <c:pt idx="687">
                  <c:v>43324.373240740744</c:v>
                </c:pt>
                <c:pt idx="688">
                  <c:v>43324.37462962963</c:v>
                </c:pt>
                <c:pt idx="689">
                  <c:v>43324.376018518517</c:v>
                </c:pt>
                <c:pt idx="690">
                  <c:v>43324.37740740741</c:v>
                </c:pt>
                <c:pt idx="691">
                  <c:v>43324.378796296296</c:v>
                </c:pt>
                <c:pt idx="692">
                  <c:v>43324.380196759259</c:v>
                </c:pt>
                <c:pt idx="693">
                  <c:v>43324.381585648145</c:v>
                </c:pt>
                <c:pt idx="694">
                  <c:v>43324.382974537039</c:v>
                </c:pt>
                <c:pt idx="695">
                  <c:v>43324.384363425925</c:v>
                </c:pt>
                <c:pt idx="696">
                  <c:v>43324.385752314818</c:v>
                </c:pt>
                <c:pt idx="697">
                  <c:v>43324.387141203704</c:v>
                </c:pt>
                <c:pt idx="698">
                  <c:v>43324.388541666667</c:v>
                </c:pt>
                <c:pt idx="699">
                  <c:v>43324.389930555553</c:v>
                </c:pt>
                <c:pt idx="700">
                  <c:v>43324.391319444447</c:v>
                </c:pt>
                <c:pt idx="701">
                  <c:v>43324.392708333333</c:v>
                </c:pt>
                <c:pt idx="702">
                  <c:v>43324.394097222219</c:v>
                </c:pt>
                <c:pt idx="703">
                  <c:v>43324.395486111112</c:v>
                </c:pt>
                <c:pt idx="704">
                  <c:v>43324.396886574075</c:v>
                </c:pt>
                <c:pt idx="705">
                  <c:v>43324.398275462961</c:v>
                </c:pt>
                <c:pt idx="706">
                  <c:v>43324.399664351855</c:v>
                </c:pt>
                <c:pt idx="707">
                  <c:v>43324.401053240741</c:v>
                </c:pt>
                <c:pt idx="708">
                  <c:v>43324.402442129627</c:v>
                </c:pt>
                <c:pt idx="709">
                  <c:v>43324.403831018521</c:v>
                </c:pt>
                <c:pt idx="710">
                  <c:v>43324.405231481483</c:v>
                </c:pt>
                <c:pt idx="711">
                  <c:v>43324.40662037037</c:v>
                </c:pt>
                <c:pt idx="712">
                  <c:v>43324.408009259256</c:v>
                </c:pt>
                <c:pt idx="713">
                  <c:v>43324.409398148149</c:v>
                </c:pt>
                <c:pt idx="714">
                  <c:v>43324.410787037035</c:v>
                </c:pt>
                <c:pt idx="715">
                  <c:v>43324.412187499998</c:v>
                </c:pt>
                <c:pt idx="716">
                  <c:v>43324.413576388892</c:v>
                </c:pt>
                <c:pt idx="717">
                  <c:v>43324.414965277778</c:v>
                </c:pt>
                <c:pt idx="718">
                  <c:v>43324.416354166664</c:v>
                </c:pt>
                <c:pt idx="719">
                  <c:v>43324.417743055557</c:v>
                </c:pt>
                <c:pt idx="720">
                  <c:v>43324.419131944444</c:v>
                </c:pt>
                <c:pt idx="721">
                  <c:v>43324.420520833337</c:v>
                </c:pt>
                <c:pt idx="722">
                  <c:v>43324.4219212963</c:v>
                </c:pt>
                <c:pt idx="723">
                  <c:v>43324.423310185186</c:v>
                </c:pt>
                <c:pt idx="724">
                  <c:v>43324.424699074072</c:v>
                </c:pt>
                <c:pt idx="725">
                  <c:v>43324.426087962966</c:v>
                </c:pt>
                <c:pt idx="726">
                  <c:v>43324.427476851852</c:v>
                </c:pt>
                <c:pt idx="727">
                  <c:v>43324.428877314815</c:v>
                </c:pt>
                <c:pt idx="728">
                  <c:v>43324.430266203701</c:v>
                </c:pt>
                <c:pt idx="729">
                  <c:v>43324.431655092594</c:v>
                </c:pt>
                <c:pt idx="730">
                  <c:v>43324.43304398148</c:v>
                </c:pt>
                <c:pt idx="731">
                  <c:v>43324.434432870374</c:v>
                </c:pt>
                <c:pt idx="732">
                  <c:v>43324.43582175926</c:v>
                </c:pt>
                <c:pt idx="733">
                  <c:v>43324.437222222223</c:v>
                </c:pt>
                <c:pt idx="734">
                  <c:v>43324.438611111109</c:v>
                </c:pt>
                <c:pt idx="735">
                  <c:v>43324.44</c:v>
                </c:pt>
                <c:pt idx="736">
                  <c:v>43324.441388888888</c:v>
                </c:pt>
                <c:pt idx="737">
                  <c:v>43324.442777777775</c:v>
                </c:pt>
                <c:pt idx="738">
                  <c:v>43324.444166666668</c:v>
                </c:pt>
                <c:pt idx="739">
                  <c:v>43324.445567129631</c:v>
                </c:pt>
                <c:pt idx="740">
                  <c:v>43324.446956018517</c:v>
                </c:pt>
                <c:pt idx="741">
                  <c:v>43324.448344907411</c:v>
                </c:pt>
                <c:pt idx="742">
                  <c:v>43324.449733796297</c:v>
                </c:pt>
                <c:pt idx="743">
                  <c:v>43324.451122685183</c:v>
                </c:pt>
                <c:pt idx="744">
                  <c:v>43324.452511574076</c:v>
                </c:pt>
                <c:pt idx="745">
                  <c:v>43324.453912037039</c:v>
                </c:pt>
                <c:pt idx="746">
                  <c:v>43324.455300925925</c:v>
                </c:pt>
                <c:pt idx="747">
                  <c:v>43324.456689814811</c:v>
                </c:pt>
                <c:pt idx="748">
                  <c:v>43324.458078703705</c:v>
                </c:pt>
                <c:pt idx="749">
                  <c:v>43324.459467592591</c:v>
                </c:pt>
                <c:pt idx="750">
                  <c:v>43324.460856481484</c:v>
                </c:pt>
                <c:pt idx="751">
                  <c:v>43324.462256944447</c:v>
                </c:pt>
                <c:pt idx="752">
                  <c:v>43324.463645833333</c:v>
                </c:pt>
                <c:pt idx="753">
                  <c:v>43324.46503472222</c:v>
                </c:pt>
                <c:pt idx="754">
                  <c:v>43324.466423611113</c:v>
                </c:pt>
                <c:pt idx="755">
                  <c:v>43324.467812499999</c:v>
                </c:pt>
                <c:pt idx="756">
                  <c:v>43324.469201388885</c:v>
                </c:pt>
                <c:pt idx="757">
                  <c:v>43324.470590277779</c:v>
                </c:pt>
                <c:pt idx="758">
                  <c:v>43324.471990740742</c:v>
                </c:pt>
                <c:pt idx="759">
                  <c:v>43324.473379629628</c:v>
                </c:pt>
                <c:pt idx="760">
                  <c:v>43324.474768518521</c:v>
                </c:pt>
                <c:pt idx="761">
                  <c:v>43324.476157407407</c:v>
                </c:pt>
                <c:pt idx="762">
                  <c:v>43324.477546296293</c:v>
                </c:pt>
                <c:pt idx="763">
                  <c:v>43324.478946759256</c:v>
                </c:pt>
                <c:pt idx="764">
                  <c:v>43324.48033564815</c:v>
                </c:pt>
                <c:pt idx="765">
                  <c:v>43324.481724537036</c:v>
                </c:pt>
                <c:pt idx="766">
                  <c:v>43324.483113425929</c:v>
                </c:pt>
                <c:pt idx="767">
                  <c:v>43324.484502314815</c:v>
                </c:pt>
                <c:pt idx="768">
                  <c:v>43324.485891203702</c:v>
                </c:pt>
                <c:pt idx="769">
                  <c:v>43324.487291666665</c:v>
                </c:pt>
                <c:pt idx="770">
                  <c:v>43324.488680555558</c:v>
                </c:pt>
                <c:pt idx="771">
                  <c:v>43324.490069444444</c:v>
                </c:pt>
                <c:pt idx="772">
                  <c:v>43324.49145833333</c:v>
                </c:pt>
                <c:pt idx="773">
                  <c:v>43324.492847222224</c:v>
                </c:pt>
                <c:pt idx="774">
                  <c:v>43324.494247685187</c:v>
                </c:pt>
                <c:pt idx="775">
                  <c:v>43324.495636574073</c:v>
                </c:pt>
                <c:pt idx="776">
                  <c:v>43324.497025462966</c:v>
                </c:pt>
                <c:pt idx="777">
                  <c:v>43324.498414351852</c:v>
                </c:pt>
                <c:pt idx="778">
                  <c:v>43324.499803240738</c:v>
                </c:pt>
                <c:pt idx="779">
                  <c:v>43324.501192129632</c:v>
                </c:pt>
                <c:pt idx="780">
                  <c:v>43324.502592592595</c:v>
                </c:pt>
                <c:pt idx="781">
                  <c:v>43324.503981481481</c:v>
                </c:pt>
                <c:pt idx="782">
                  <c:v>43324.505370370367</c:v>
                </c:pt>
                <c:pt idx="783">
                  <c:v>43324.50675925926</c:v>
                </c:pt>
                <c:pt idx="784">
                  <c:v>43324.508148148147</c:v>
                </c:pt>
                <c:pt idx="785">
                  <c:v>43324.509548611109</c:v>
                </c:pt>
                <c:pt idx="786">
                  <c:v>43324.510937500003</c:v>
                </c:pt>
                <c:pt idx="787">
                  <c:v>43324.512326388889</c:v>
                </c:pt>
                <c:pt idx="788">
                  <c:v>43324.513715277775</c:v>
                </c:pt>
                <c:pt idx="789">
                  <c:v>43324.515104166669</c:v>
                </c:pt>
                <c:pt idx="790">
                  <c:v>43324.516493055555</c:v>
                </c:pt>
                <c:pt idx="791">
                  <c:v>43324.517881944441</c:v>
                </c:pt>
                <c:pt idx="792">
                  <c:v>43324.519282407404</c:v>
                </c:pt>
                <c:pt idx="793">
                  <c:v>43324.520671296297</c:v>
                </c:pt>
                <c:pt idx="794">
                  <c:v>43324.522060185183</c:v>
                </c:pt>
                <c:pt idx="795">
                  <c:v>43324.523449074077</c:v>
                </c:pt>
                <c:pt idx="796">
                  <c:v>43324.524837962963</c:v>
                </c:pt>
                <c:pt idx="797">
                  <c:v>43324.526226851849</c:v>
                </c:pt>
                <c:pt idx="798">
                  <c:v>43324.527627314812</c:v>
                </c:pt>
                <c:pt idx="799">
                  <c:v>43324.529016203705</c:v>
                </c:pt>
                <c:pt idx="800">
                  <c:v>43324.530405092592</c:v>
                </c:pt>
                <c:pt idx="801">
                  <c:v>43324.531793981485</c:v>
                </c:pt>
                <c:pt idx="802">
                  <c:v>43324.533194444448</c:v>
                </c:pt>
                <c:pt idx="803">
                  <c:v>43324.534583333334</c:v>
                </c:pt>
                <c:pt idx="804">
                  <c:v>43324.53597222222</c:v>
                </c:pt>
                <c:pt idx="805">
                  <c:v>43324.537361111114</c:v>
                </c:pt>
                <c:pt idx="806">
                  <c:v>43324.53875</c:v>
                </c:pt>
                <c:pt idx="807">
                  <c:v>43324.540138888886</c:v>
                </c:pt>
                <c:pt idx="808">
                  <c:v>43324.541527777779</c:v>
                </c:pt>
                <c:pt idx="809">
                  <c:v>43324.542916666665</c:v>
                </c:pt>
                <c:pt idx="810">
                  <c:v>43324.544317129628</c:v>
                </c:pt>
                <c:pt idx="811">
                  <c:v>43324.545706018522</c:v>
                </c:pt>
                <c:pt idx="812">
                  <c:v>43324.547094907408</c:v>
                </c:pt>
                <c:pt idx="813">
                  <c:v>43324.548483796294</c:v>
                </c:pt>
                <c:pt idx="814">
                  <c:v>43324.549872685187</c:v>
                </c:pt>
                <c:pt idx="815">
                  <c:v>43324.551261574074</c:v>
                </c:pt>
                <c:pt idx="816">
                  <c:v>43324.552662037036</c:v>
                </c:pt>
                <c:pt idx="817">
                  <c:v>43324.554050925923</c:v>
                </c:pt>
                <c:pt idx="818">
                  <c:v>43324.555439814816</c:v>
                </c:pt>
                <c:pt idx="819">
                  <c:v>43324.556828703702</c:v>
                </c:pt>
                <c:pt idx="820">
                  <c:v>43324.558217592596</c:v>
                </c:pt>
                <c:pt idx="821">
                  <c:v>43324.559606481482</c:v>
                </c:pt>
                <c:pt idx="822">
                  <c:v>43324.561006944445</c:v>
                </c:pt>
                <c:pt idx="823">
                  <c:v>43324.562395833331</c:v>
                </c:pt>
                <c:pt idx="824">
                  <c:v>43324.563784722224</c:v>
                </c:pt>
                <c:pt idx="825">
                  <c:v>43324.56517361111</c:v>
                </c:pt>
                <c:pt idx="826">
                  <c:v>43324.566562499997</c:v>
                </c:pt>
                <c:pt idx="827">
                  <c:v>43324.56795138889</c:v>
                </c:pt>
                <c:pt idx="828">
                  <c:v>43324.569351851853</c:v>
                </c:pt>
                <c:pt idx="829">
                  <c:v>43324.570740740739</c:v>
                </c:pt>
                <c:pt idx="830">
                  <c:v>43324.572129629632</c:v>
                </c:pt>
                <c:pt idx="831">
                  <c:v>43324.573518518519</c:v>
                </c:pt>
                <c:pt idx="832">
                  <c:v>43324.574907407405</c:v>
                </c:pt>
                <c:pt idx="833">
                  <c:v>43324.576296296298</c:v>
                </c:pt>
                <c:pt idx="834">
                  <c:v>43324.577696759261</c:v>
                </c:pt>
                <c:pt idx="835">
                  <c:v>43324.579085648147</c:v>
                </c:pt>
                <c:pt idx="836">
                  <c:v>43324.580474537041</c:v>
                </c:pt>
                <c:pt idx="837">
                  <c:v>43324.581863425927</c:v>
                </c:pt>
                <c:pt idx="838">
                  <c:v>43324.583252314813</c:v>
                </c:pt>
                <c:pt idx="839">
                  <c:v>43324.584652777776</c:v>
                </c:pt>
                <c:pt idx="840">
                  <c:v>43324.586041666669</c:v>
                </c:pt>
                <c:pt idx="841">
                  <c:v>43324.587430555555</c:v>
                </c:pt>
                <c:pt idx="842">
                  <c:v>43324.588819444441</c:v>
                </c:pt>
                <c:pt idx="843">
                  <c:v>43324.590208333335</c:v>
                </c:pt>
                <c:pt idx="844">
                  <c:v>43324.591597222221</c:v>
                </c:pt>
                <c:pt idx="845">
                  <c:v>43324.592997685184</c:v>
                </c:pt>
                <c:pt idx="846">
                  <c:v>43324.594386574077</c:v>
                </c:pt>
                <c:pt idx="847">
                  <c:v>43324.595775462964</c:v>
                </c:pt>
                <c:pt idx="848">
                  <c:v>43324.59716435185</c:v>
                </c:pt>
                <c:pt idx="849">
                  <c:v>43324.598553240743</c:v>
                </c:pt>
                <c:pt idx="850">
                  <c:v>43324.599953703706</c:v>
                </c:pt>
                <c:pt idx="851">
                  <c:v>43324.601342592592</c:v>
                </c:pt>
                <c:pt idx="852">
                  <c:v>43324.602731481478</c:v>
                </c:pt>
                <c:pt idx="853">
                  <c:v>43324.604120370372</c:v>
                </c:pt>
                <c:pt idx="854">
                  <c:v>43324.605509259258</c:v>
                </c:pt>
                <c:pt idx="855">
                  <c:v>43324.606898148151</c:v>
                </c:pt>
                <c:pt idx="856">
                  <c:v>43324.608298611114</c:v>
                </c:pt>
                <c:pt idx="857">
                  <c:v>43324.6096875</c:v>
                </c:pt>
                <c:pt idx="858">
                  <c:v>43324.611076388886</c:v>
                </c:pt>
                <c:pt idx="859">
                  <c:v>43324.61246527778</c:v>
                </c:pt>
                <c:pt idx="860">
                  <c:v>43324.613854166666</c:v>
                </c:pt>
                <c:pt idx="861">
                  <c:v>43324.615243055552</c:v>
                </c:pt>
                <c:pt idx="862">
                  <c:v>43324.616643518515</c:v>
                </c:pt>
                <c:pt idx="863">
                  <c:v>43324.618032407408</c:v>
                </c:pt>
                <c:pt idx="864">
                  <c:v>43324.619421296295</c:v>
                </c:pt>
                <c:pt idx="865">
                  <c:v>43324.620810185188</c:v>
                </c:pt>
                <c:pt idx="866">
                  <c:v>43324.622199074074</c:v>
                </c:pt>
                <c:pt idx="867">
                  <c:v>43324.62358796296</c:v>
                </c:pt>
                <c:pt idx="868">
                  <c:v>43324.624988425923</c:v>
                </c:pt>
                <c:pt idx="869">
                  <c:v>43324.626377314817</c:v>
                </c:pt>
                <c:pt idx="870">
                  <c:v>43324.627766203703</c:v>
                </c:pt>
                <c:pt idx="871">
                  <c:v>43324.629155092596</c:v>
                </c:pt>
                <c:pt idx="872">
                  <c:v>43324.630543981482</c:v>
                </c:pt>
                <c:pt idx="873">
                  <c:v>43324.631932870368</c:v>
                </c:pt>
                <c:pt idx="874">
                  <c:v>43324.633333333331</c:v>
                </c:pt>
                <c:pt idx="875">
                  <c:v>43324.634722222225</c:v>
                </c:pt>
                <c:pt idx="876">
                  <c:v>43324.636111111111</c:v>
                </c:pt>
                <c:pt idx="877">
                  <c:v>43324.637499999997</c:v>
                </c:pt>
                <c:pt idx="878">
                  <c:v>43324.638888888891</c:v>
                </c:pt>
                <c:pt idx="879">
                  <c:v>43324.640277777777</c:v>
                </c:pt>
                <c:pt idx="880">
                  <c:v>43324.64167824074</c:v>
                </c:pt>
                <c:pt idx="881">
                  <c:v>43324.643067129633</c:v>
                </c:pt>
                <c:pt idx="882">
                  <c:v>43324.644456018519</c:v>
                </c:pt>
                <c:pt idx="883">
                  <c:v>43324.645844907405</c:v>
                </c:pt>
                <c:pt idx="884">
                  <c:v>43324.647233796299</c:v>
                </c:pt>
                <c:pt idx="885">
                  <c:v>43324.648634259262</c:v>
                </c:pt>
                <c:pt idx="886">
                  <c:v>43324.650023148148</c:v>
                </c:pt>
                <c:pt idx="887">
                  <c:v>43324.651412037034</c:v>
                </c:pt>
                <c:pt idx="888">
                  <c:v>43324.652800925927</c:v>
                </c:pt>
                <c:pt idx="889">
                  <c:v>43324.65421296296</c:v>
                </c:pt>
                <c:pt idx="890">
                  <c:v>43324.655578703707</c:v>
                </c:pt>
                <c:pt idx="891">
                  <c:v>43324.656967592593</c:v>
                </c:pt>
                <c:pt idx="892">
                  <c:v>43324.658368055556</c:v>
                </c:pt>
                <c:pt idx="893">
                  <c:v>43324.659756944442</c:v>
                </c:pt>
                <c:pt idx="894">
                  <c:v>43324.661145833335</c:v>
                </c:pt>
                <c:pt idx="895">
                  <c:v>43324.662534722222</c:v>
                </c:pt>
                <c:pt idx="896">
                  <c:v>43324.663935185185</c:v>
                </c:pt>
                <c:pt idx="897">
                  <c:v>43324.665312500001</c:v>
                </c:pt>
                <c:pt idx="898">
                  <c:v>43324.666712962964</c:v>
                </c:pt>
                <c:pt idx="899">
                  <c:v>43324.66810185185</c:v>
                </c:pt>
                <c:pt idx="900">
                  <c:v>43324.669490740744</c:v>
                </c:pt>
                <c:pt idx="901">
                  <c:v>43324.67087962963</c:v>
                </c:pt>
                <c:pt idx="902">
                  <c:v>43324.672268518516</c:v>
                </c:pt>
                <c:pt idx="903">
                  <c:v>43324.673657407409</c:v>
                </c:pt>
                <c:pt idx="904">
                  <c:v>43324.675057870372</c:v>
                </c:pt>
                <c:pt idx="905">
                  <c:v>43324.676458333335</c:v>
                </c:pt>
                <c:pt idx="906">
                  <c:v>43324.677835648145</c:v>
                </c:pt>
                <c:pt idx="907">
                  <c:v>43324.679282407407</c:v>
                </c:pt>
                <c:pt idx="908">
                  <c:v>43324.680671296293</c:v>
                </c:pt>
                <c:pt idx="909">
                  <c:v>43324.682060185187</c:v>
                </c:pt>
                <c:pt idx="910">
                  <c:v>43324.68346064815</c:v>
                </c:pt>
                <c:pt idx="911">
                  <c:v>43324.684849537036</c:v>
                </c:pt>
                <c:pt idx="912">
                  <c:v>43324.686238425929</c:v>
                </c:pt>
                <c:pt idx="913">
                  <c:v>43324.687627314815</c:v>
                </c:pt>
                <c:pt idx="914">
                  <c:v>43324.689027777778</c:v>
                </c:pt>
                <c:pt idx="915">
                  <c:v>43324.690416666665</c:v>
                </c:pt>
                <c:pt idx="916">
                  <c:v>43324.691805555558</c:v>
                </c:pt>
                <c:pt idx="917">
                  <c:v>43324.693194444444</c:v>
                </c:pt>
                <c:pt idx="918">
                  <c:v>43324.69458333333</c:v>
                </c:pt>
                <c:pt idx="919">
                  <c:v>43324.695972222224</c:v>
                </c:pt>
                <c:pt idx="920">
                  <c:v>43324.69736111111</c:v>
                </c:pt>
                <c:pt idx="921">
                  <c:v>43324.698761574073</c:v>
                </c:pt>
                <c:pt idx="922">
                  <c:v>43324.700150462966</c:v>
                </c:pt>
                <c:pt idx="923">
                  <c:v>43324.701539351852</c:v>
                </c:pt>
                <c:pt idx="924">
                  <c:v>43324.702928240738</c:v>
                </c:pt>
                <c:pt idx="925">
                  <c:v>43324.704317129632</c:v>
                </c:pt>
                <c:pt idx="926">
                  <c:v>43324.705717592595</c:v>
                </c:pt>
                <c:pt idx="927">
                  <c:v>43324.707106481481</c:v>
                </c:pt>
                <c:pt idx="928">
                  <c:v>43324.708495370367</c:v>
                </c:pt>
                <c:pt idx="929">
                  <c:v>43324.70988425926</c:v>
                </c:pt>
                <c:pt idx="930">
                  <c:v>43324.711273148147</c:v>
                </c:pt>
                <c:pt idx="931">
                  <c:v>43324.712673611109</c:v>
                </c:pt>
                <c:pt idx="932">
                  <c:v>43324.714062500003</c:v>
                </c:pt>
                <c:pt idx="933">
                  <c:v>43324.715451388889</c:v>
                </c:pt>
                <c:pt idx="934">
                  <c:v>43324.716840277775</c:v>
                </c:pt>
                <c:pt idx="935">
                  <c:v>43324.718229166669</c:v>
                </c:pt>
                <c:pt idx="936">
                  <c:v>43324.719618055555</c:v>
                </c:pt>
                <c:pt idx="937">
                  <c:v>43324.721006944441</c:v>
                </c:pt>
                <c:pt idx="938">
                  <c:v>43324.722407407404</c:v>
                </c:pt>
                <c:pt idx="939">
                  <c:v>43324.723796296297</c:v>
                </c:pt>
                <c:pt idx="940">
                  <c:v>43324.725185185183</c:v>
                </c:pt>
                <c:pt idx="941">
                  <c:v>43324.726574074077</c:v>
                </c:pt>
                <c:pt idx="942">
                  <c:v>43324.727962962963</c:v>
                </c:pt>
                <c:pt idx="943">
                  <c:v>43324.729351851849</c:v>
                </c:pt>
                <c:pt idx="944">
                  <c:v>43324.730752314812</c:v>
                </c:pt>
                <c:pt idx="945">
                  <c:v>43324.732141203705</c:v>
                </c:pt>
                <c:pt idx="946">
                  <c:v>43324.733530092592</c:v>
                </c:pt>
                <c:pt idx="947">
                  <c:v>43324.734918981485</c:v>
                </c:pt>
                <c:pt idx="948">
                  <c:v>43324.736307870371</c:v>
                </c:pt>
                <c:pt idx="949">
                  <c:v>43324.73778935185</c:v>
                </c:pt>
                <c:pt idx="950">
                  <c:v>43324.73909722222</c:v>
                </c:pt>
                <c:pt idx="951">
                  <c:v>43324.740486111114</c:v>
                </c:pt>
                <c:pt idx="952">
                  <c:v>43324.741875</c:v>
                </c:pt>
                <c:pt idx="953">
                  <c:v>43324.743263888886</c:v>
                </c:pt>
                <c:pt idx="954">
                  <c:v>43324.744652777779</c:v>
                </c:pt>
                <c:pt idx="955">
                  <c:v>43324.746041666665</c:v>
                </c:pt>
                <c:pt idx="956">
                  <c:v>43324.747442129628</c:v>
                </c:pt>
                <c:pt idx="957">
                  <c:v>43324.748831018522</c:v>
                </c:pt>
                <c:pt idx="958">
                  <c:v>43324.750219907408</c:v>
                </c:pt>
                <c:pt idx="959">
                  <c:v>43324.751608796294</c:v>
                </c:pt>
                <c:pt idx="960">
                  <c:v>43324.752997685187</c:v>
                </c:pt>
                <c:pt idx="961">
                  <c:v>43324.754386574074</c:v>
                </c:pt>
                <c:pt idx="962">
                  <c:v>43324.755787037036</c:v>
                </c:pt>
                <c:pt idx="963">
                  <c:v>43324.757175925923</c:v>
                </c:pt>
                <c:pt idx="964">
                  <c:v>43324.758564814816</c:v>
                </c:pt>
                <c:pt idx="965">
                  <c:v>43324.759953703702</c:v>
                </c:pt>
                <c:pt idx="966">
                  <c:v>43324.761342592596</c:v>
                </c:pt>
                <c:pt idx="967">
                  <c:v>43324.762743055559</c:v>
                </c:pt>
                <c:pt idx="968">
                  <c:v>43324.764131944445</c:v>
                </c:pt>
                <c:pt idx="969">
                  <c:v>43324.765520833331</c:v>
                </c:pt>
                <c:pt idx="970">
                  <c:v>43324.766921296294</c:v>
                </c:pt>
                <c:pt idx="971">
                  <c:v>43324.76829861111</c:v>
                </c:pt>
                <c:pt idx="972">
                  <c:v>43324.769687499997</c:v>
                </c:pt>
                <c:pt idx="973">
                  <c:v>43324.771087962959</c:v>
                </c:pt>
                <c:pt idx="974">
                  <c:v>43324.772476851853</c:v>
                </c:pt>
                <c:pt idx="975">
                  <c:v>43324.773865740739</c:v>
                </c:pt>
                <c:pt idx="976">
                  <c:v>43324.775254629632</c:v>
                </c:pt>
                <c:pt idx="977">
                  <c:v>43324.776643518519</c:v>
                </c:pt>
                <c:pt idx="978">
                  <c:v>43324.778032407405</c:v>
                </c:pt>
                <c:pt idx="979">
                  <c:v>43324.779432870368</c:v>
                </c:pt>
                <c:pt idx="980">
                  <c:v>43324.780821759261</c:v>
                </c:pt>
                <c:pt idx="981">
                  <c:v>43324.782210648147</c:v>
                </c:pt>
                <c:pt idx="982">
                  <c:v>43324.783599537041</c:v>
                </c:pt>
                <c:pt idx="983">
                  <c:v>43324.784988425927</c:v>
                </c:pt>
                <c:pt idx="984">
                  <c:v>43324.786377314813</c:v>
                </c:pt>
                <c:pt idx="985">
                  <c:v>43324.787777777776</c:v>
                </c:pt>
                <c:pt idx="986">
                  <c:v>43324.789166666669</c:v>
                </c:pt>
                <c:pt idx="987">
                  <c:v>43324.790555555555</c:v>
                </c:pt>
                <c:pt idx="988">
                  <c:v>43324.791944444441</c:v>
                </c:pt>
                <c:pt idx="989">
                  <c:v>43324.793333333335</c:v>
                </c:pt>
                <c:pt idx="990">
                  <c:v>43324.794722222221</c:v>
                </c:pt>
                <c:pt idx="991">
                  <c:v>43324.796122685184</c:v>
                </c:pt>
                <c:pt idx="992">
                  <c:v>43324.797511574077</c:v>
                </c:pt>
                <c:pt idx="993">
                  <c:v>43324.798900462964</c:v>
                </c:pt>
                <c:pt idx="994">
                  <c:v>43324.80028935185</c:v>
                </c:pt>
                <c:pt idx="995">
                  <c:v>43324.801678240743</c:v>
                </c:pt>
                <c:pt idx="996">
                  <c:v>43324.803078703706</c:v>
                </c:pt>
                <c:pt idx="997">
                  <c:v>43324.804467592592</c:v>
                </c:pt>
                <c:pt idx="998">
                  <c:v>43324.805856481478</c:v>
                </c:pt>
                <c:pt idx="999">
                  <c:v>43324.807256944441</c:v>
                </c:pt>
                <c:pt idx="1000">
                  <c:v>43324.808634259258</c:v>
                </c:pt>
                <c:pt idx="1001">
                  <c:v>43324.810034722221</c:v>
                </c:pt>
                <c:pt idx="1002">
                  <c:v>43324.811423611114</c:v>
                </c:pt>
                <c:pt idx="1003">
                  <c:v>43324.8128125</c:v>
                </c:pt>
                <c:pt idx="1004">
                  <c:v>43324.814201388886</c:v>
                </c:pt>
                <c:pt idx="1005">
                  <c:v>43324.81559027778</c:v>
                </c:pt>
                <c:pt idx="1006">
                  <c:v>43324.816979166666</c:v>
                </c:pt>
                <c:pt idx="1007">
                  <c:v>43324.818368055552</c:v>
                </c:pt>
                <c:pt idx="1008">
                  <c:v>43324.819768518515</c:v>
                </c:pt>
                <c:pt idx="1009">
                  <c:v>43324.821157407408</c:v>
                </c:pt>
                <c:pt idx="1010">
                  <c:v>43324.822546296295</c:v>
                </c:pt>
                <c:pt idx="1011">
                  <c:v>43324.823935185188</c:v>
                </c:pt>
                <c:pt idx="1012">
                  <c:v>43324.825324074074</c:v>
                </c:pt>
                <c:pt idx="1013">
                  <c:v>43324.826736111114</c:v>
                </c:pt>
                <c:pt idx="1014">
                  <c:v>43324.828125</c:v>
                </c:pt>
                <c:pt idx="1015">
                  <c:v>43324.829525462963</c:v>
                </c:pt>
                <c:pt idx="1016">
                  <c:v>43324.830914351849</c:v>
                </c:pt>
                <c:pt idx="1017">
                  <c:v>43324.832303240742</c:v>
                </c:pt>
                <c:pt idx="1018">
                  <c:v>43324.833703703705</c:v>
                </c:pt>
                <c:pt idx="1019">
                  <c:v>43324.835092592592</c:v>
                </c:pt>
              </c:numCache>
            </c:numRef>
          </c:xVal>
          <c:yVal>
            <c:numRef>
              <c:f>'180808vypocet polystyren'!$L$10:$L$1029</c:f>
              <c:numCache>
                <c:formatCode>General</c:formatCode>
                <c:ptCount val="1020"/>
                <c:pt idx="0">
                  <c:v>29.5</c:v>
                </c:pt>
                <c:pt idx="1">
                  <c:v>29.507294241319222</c:v>
                </c:pt>
                <c:pt idx="2">
                  <c:v>29.515004485068722</c:v>
                </c:pt>
                <c:pt idx="3">
                  <c:v>29.525567263819486</c:v>
                </c:pt>
                <c:pt idx="4">
                  <c:v>29.535312205289824</c:v>
                </c:pt>
                <c:pt idx="5">
                  <c:v>29.546881440731742</c:v>
                </c:pt>
                <c:pt idx="6">
                  <c:v>29.557236870949769</c:v>
                </c:pt>
                <c:pt idx="7">
                  <c:v>29.564961716771627</c:v>
                </c:pt>
                <c:pt idx="8">
                  <c:v>29.573104797670247</c:v>
                </c:pt>
                <c:pt idx="9">
                  <c:v>29.580834491259267</c:v>
                </c:pt>
                <c:pt idx="10">
                  <c:v>29.589516856903245</c:v>
                </c:pt>
                <c:pt idx="11">
                  <c:v>29.597134639069338</c:v>
                </c:pt>
                <c:pt idx="12">
                  <c:v>29.604959113641748</c:v>
                </c:pt>
                <c:pt idx="13">
                  <c:v>29.615410715842916</c:v>
                </c:pt>
                <c:pt idx="14">
                  <c:v>29.627565271487072</c:v>
                </c:pt>
                <c:pt idx="15">
                  <c:v>29.637445753651996</c:v>
                </c:pt>
                <c:pt idx="16">
                  <c:v>29.650037002569583</c:v>
                </c:pt>
                <c:pt idx="17">
                  <c:v>29.661886460405221</c:v>
                </c:pt>
                <c:pt idx="18">
                  <c:v>29.67534960862595</c:v>
                </c:pt>
                <c:pt idx="19">
                  <c:v>29.688377433394358</c:v>
                </c:pt>
                <c:pt idx="20">
                  <c:v>29.701465952077125</c:v>
                </c:pt>
                <c:pt idx="21">
                  <c:v>29.716343571639086</c:v>
                </c:pt>
                <c:pt idx="22">
                  <c:v>29.727411378972356</c:v>
                </c:pt>
                <c:pt idx="23">
                  <c:v>29.736699375787069</c:v>
                </c:pt>
                <c:pt idx="24">
                  <c:v>29.748721105498554</c:v>
                </c:pt>
                <c:pt idx="25">
                  <c:v>29.761471676720259</c:v>
                </c:pt>
                <c:pt idx="26">
                  <c:v>29.775005331900449</c:v>
                </c:pt>
                <c:pt idx="27">
                  <c:v>29.786991493031476</c:v>
                </c:pt>
                <c:pt idx="28">
                  <c:v>29.800242569064014</c:v>
                </c:pt>
                <c:pt idx="29">
                  <c:v>29.814742418551901</c:v>
                </c:pt>
                <c:pt idx="30">
                  <c:v>29.829849435988866</c:v>
                </c:pt>
                <c:pt idx="31">
                  <c:v>29.842334877227767</c:v>
                </c:pt>
                <c:pt idx="32">
                  <c:v>29.854298102572319</c:v>
                </c:pt>
                <c:pt idx="33">
                  <c:v>29.866272894632061</c:v>
                </c:pt>
                <c:pt idx="34">
                  <c:v>29.876635469745754</c:v>
                </c:pt>
                <c:pt idx="35">
                  <c:v>29.890946977353238</c:v>
                </c:pt>
                <c:pt idx="36">
                  <c:v>29.90497070180313</c:v>
                </c:pt>
                <c:pt idx="37">
                  <c:v>29.91891615477622</c:v>
                </c:pt>
                <c:pt idx="38">
                  <c:v>29.934291352965975</c:v>
                </c:pt>
                <c:pt idx="39">
                  <c:v>29.946401918473409</c:v>
                </c:pt>
                <c:pt idx="40">
                  <c:v>29.953490761322939</c:v>
                </c:pt>
                <c:pt idx="41">
                  <c:v>29.95722981218006</c:v>
                </c:pt>
                <c:pt idx="42">
                  <c:v>29.96272592411551</c:v>
                </c:pt>
                <c:pt idx="43">
                  <c:v>29.966879515370699</c:v>
                </c:pt>
                <c:pt idx="44">
                  <c:v>29.973435470316158</c:v>
                </c:pt>
                <c:pt idx="45">
                  <c:v>29.981349424371132</c:v>
                </c:pt>
                <c:pt idx="46">
                  <c:v>29.992878737420124</c:v>
                </c:pt>
                <c:pt idx="47">
                  <c:v>30.006837301193691</c:v>
                </c:pt>
                <c:pt idx="48">
                  <c:v>30.020604060196707</c:v>
                </c:pt>
                <c:pt idx="49">
                  <c:v>30.025778566082494</c:v>
                </c:pt>
                <c:pt idx="50">
                  <c:v>30.037250485600559</c:v>
                </c:pt>
                <c:pt idx="51">
                  <c:v>30.043947933395998</c:v>
                </c:pt>
                <c:pt idx="52">
                  <c:v>30.048452667775514</c:v>
                </c:pt>
                <c:pt idx="53">
                  <c:v>30.051390610753007</c:v>
                </c:pt>
                <c:pt idx="54">
                  <c:v>30.051075970039626</c:v>
                </c:pt>
                <c:pt idx="55">
                  <c:v>30.052311029062377</c:v>
                </c:pt>
                <c:pt idx="56">
                  <c:v>30.063720214788106</c:v>
                </c:pt>
                <c:pt idx="57">
                  <c:v>30.075152348855838</c:v>
                </c:pt>
                <c:pt idx="58">
                  <c:v>30.078373256685822</c:v>
                </c:pt>
                <c:pt idx="59">
                  <c:v>30.078982384520216</c:v>
                </c:pt>
                <c:pt idx="60">
                  <c:v>30.084329671181557</c:v>
                </c:pt>
                <c:pt idx="61">
                  <c:v>30.092726981237149</c:v>
                </c:pt>
                <c:pt idx="62">
                  <c:v>30.104567897459734</c:v>
                </c:pt>
                <c:pt idx="63">
                  <c:v>30.116093941887204</c:v>
                </c:pt>
                <c:pt idx="64">
                  <c:v>30.128444681267091</c:v>
                </c:pt>
                <c:pt idx="65">
                  <c:v>30.141958791635172</c:v>
                </c:pt>
                <c:pt idx="66">
                  <c:v>30.154755501807816</c:v>
                </c:pt>
                <c:pt idx="67">
                  <c:v>30.167089541555939</c:v>
                </c:pt>
                <c:pt idx="68">
                  <c:v>30.177453311643816</c:v>
                </c:pt>
                <c:pt idx="69">
                  <c:v>30.185509700016176</c:v>
                </c:pt>
                <c:pt idx="70">
                  <c:v>30.19641003998353</c:v>
                </c:pt>
                <c:pt idx="71">
                  <c:v>30.204352299120565</c:v>
                </c:pt>
                <c:pt idx="72">
                  <c:v>30.213498858907958</c:v>
                </c:pt>
                <c:pt idx="73">
                  <c:v>30.223948624622913</c:v>
                </c:pt>
                <c:pt idx="74">
                  <c:v>30.229731253027321</c:v>
                </c:pt>
                <c:pt idx="75">
                  <c:v>30.232254179792395</c:v>
                </c:pt>
                <c:pt idx="76">
                  <c:v>30.234064162518404</c:v>
                </c:pt>
                <c:pt idx="77">
                  <c:v>30.233984383428119</c:v>
                </c:pt>
                <c:pt idx="78">
                  <c:v>30.235095452739838</c:v>
                </c:pt>
                <c:pt idx="79">
                  <c:v>30.238884274876767</c:v>
                </c:pt>
                <c:pt idx="80">
                  <c:v>30.243886306694314</c:v>
                </c:pt>
                <c:pt idx="81">
                  <c:v>30.244153483704604</c:v>
                </c:pt>
                <c:pt idx="82">
                  <c:v>30.243707123338492</c:v>
                </c:pt>
                <c:pt idx="83">
                  <c:v>30.243086173767576</c:v>
                </c:pt>
                <c:pt idx="84">
                  <c:v>30.241915871142197</c:v>
                </c:pt>
                <c:pt idx="85">
                  <c:v>30.239387315907081</c:v>
                </c:pt>
                <c:pt idx="86">
                  <c:v>30.23651264066563</c:v>
                </c:pt>
                <c:pt idx="87">
                  <c:v>30.234009895535387</c:v>
                </c:pt>
                <c:pt idx="88">
                  <c:v>30.231330545232534</c:v>
                </c:pt>
                <c:pt idx="89">
                  <c:v>30.228270076836687</c:v>
                </c:pt>
                <c:pt idx="90">
                  <c:v>30.225511945181761</c:v>
                </c:pt>
                <c:pt idx="91">
                  <c:v>30.221496041964841</c:v>
                </c:pt>
                <c:pt idx="92">
                  <c:v>30.217946780643238</c:v>
                </c:pt>
                <c:pt idx="93">
                  <c:v>30.214225293449378</c:v>
                </c:pt>
                <c:pt idx="94">
                  <c:v>30.210962942376828</c:v>
                </c:pt>
                <c:pt idx="95">
                  <c:v>30.206623650903854</c:v>
                </c:pt>
                <c:pt idx="96">
                  <c:v>30.202174001725119</c:v>
                </c:pt>
                <c:pt idx="97">
                  <c:v>30.203845920642348</c:v>
                </c:pt>
                <c:pt idx="98">
                  <c:v>30.176826525757022</c:v>
                </c:pt>
                <c:pt idx="99">
                  <c:v>30.13502101781415</c:v>
                </c:pt>
                <c:pt idx="100">
                  <c:v>30.084145663083493</c:v>
                </c:pt>
                <c:pt idx="101">
                  <c:v>30.027602479508985</c:v>
                </c:pt>
                <c:pt idx="102">
                  <c:v>29.968519467887567</c:v>
                </c:pt>
                <c:pt idx="103">
                  <c:v>29.908192300916269</c:v>
                </c:pt>
                <c:pt idx="104">
                  <c:v>29.84718216059429</c:v>
                </c:pt>
                <c:pt idx="105">
                  <c:v>29.78526293900017</c:v>
                </c:pt>
                <c:pt idx="106">
                  <c:v>29.723394674918762</c:v>
                </c:pt>
                <c:pt idx="107">
                  <c:v>29.661849926116897</c:v>
                </c:pt>
                <c:pt idx="108">
                  <c:v>29.601318963656105</c:v>
                </c:pt>
                <c:pt idx="109">
                  <c:v>29.540965850143145</c:v>
                </c:pt>
                <c:pt idx="110">
                  <c:v>29.480921984444826</c:v>
                </c:pt>
                <c:pt idx="111">
                  <c:v>29.420207875266613</c:v>
                </c:pt>
                <c:pt idx="112">
                  <c:v>29.358910324152632</c:v>
                </c:pt>
                <c:pt idx="113">
                  <c:v>29.297996982644417</c:v>
                </c:pt>
                <c:pt idx="114">
                  <c:v>29.237565339311328</c:v>
                </c:pt>
                <c:pt idx="115">
                  <c:v>29.177093974723498</c:v>
                </c:pt>
                <c:pt idx="116">
                  <c:v>29.117395054561584</c:v>
                </c:pt>
                <c:pt idx="117">
                  <c:v>29.057760642628896</c:v>
                </c:pt>
                <c:pt idx="118">
                  <c:v>28.996951062953201</c:v>
                </c:pt>
                <c:pt idx="119">
                  <c:v>28.936451488011862</c:v>
                </c:pt>
                <c:pt idx="120">
                  <c:v>28.876189532140248</c:v>
                </c:pt>
                <c:pt idx="121">
                  <c:v>28.816001593990656</c:v>
                </c:pt>
                <c:pt idx="122">
                  <c:v>28.756047072679017</c:v>
                </c:pt>
                <c:pt idx="123">
                  <c:v>28.695893700033015</c:v>
                </c:pt>
                <c:pt idx="124">
                  <c:v>28.635133410435703</c:v>
                </c:pt>
                <c:pt idx="125">
                  <c:v>28.574842230174866</c:v>
                </c:pt>
                <c:pt idx="126">
                  <c:v>28.515326903764514</c:v>
                </c:pt>
                <c:pt idx="127">
                  <c:v>28.456238361819633</c:v>
                </c:pt>
                <c:pt idx="128">
                  <c:v>28.397393831427188</c:v>
                </c:pt>
                <c:pt idx="129">
                  <c:v>28.338232955588396</c:v>
                </c:pt>
                <c:pt idx="130">
                  <c:v>28.279194404648702</c:v>
                </c:pt>
                <c:pt idx="131">
                  <c:v>28.220507748878507</c:v>
                </c:pt>
                <c:pt idx="132">
                  <c:v>28.161617423437693</c:v>
                </c:pt>
                <c:pt idx="133">
                  <c:v>28.103066565554496</c:v>
                </c:pt>
                <c:pt idx="134">
                  <c:v>28.04447120752128</c:v>
                </c:pt>
                <c:pt idx="135">
                  <c:v>27.985132835242961</c:v>
                </c:pt>
                <c:pt idx="136">
                  <c:v>27.925901804200514</c:v>
                </c:pt>
                <c:pt idx="137">
                  <c:v>27.867388961091795</c:v>
                </c:pt>
                <c:pt idx="138">
                  <c:v>27.809121665858331</c:v>
                </c:pt>
                <c:pt idx="139">
                  <c:v>27.750628198081774</c:v>
                </c:pt>
                <c:pt idx="140">
                  <c:v>27.692742528212143</c:v>
                </c:pt>
                <c:pt idx="141">
                  <c:v>27.635347848317735</c:v>
                </c:pt>
                <c:pt idx="142">
                  <c:v>27.571289667716421</c:v>
                </c:pt>
                <c:pt idx="143">
                  <c:v>27.536310597068674</c:v>
                </c:pt>
                <c:pt idx="144">
                  <c:v>27.516631877522425</c:v>
                </c:pt>
                <c:pt idx="145">
                  <c:v>27.505475785111333</c:v>
                </c:pt>
                <c:pt idx="146">
                  <c:v>27.499281518486658</c:v>
                </c:pt>
                <c:pt idx="147">
                  <c:v>27.496443923780536</c:v>
                </c:pt>
                <c:pt idx="148">
                  <c:v>27.495232886878551</c:v>
                </c:pt>
                <c:pt idx="149">
                  <c:v>27.494570133433498</c:v>
                </c:pt>
                <c:pt idx="150">
                  <c:v>27.494277187056536</c:v>
                </c:pt>
                <c:pt idx="151">
                  <c:v>27.494622113842151</c:v>
                </c:pt>
                <c:pt idx="152">
                  <c:v>27.495110347982052</c:v>
                </c:pt>
                <c:pt idx="153">
                  <c:v>27.495222538953474</c:v>
                </c:pt>
                <c:pt idx="154">
                  <c:v>27.49573989667056</c:v>
                </c:pt>
                <c:pt idx="155">
                  <c:v>27.496457156472577</c:v>
                </c:pt>
                <c:pt idx="156">
                  <c:v>27.496821175364754</c:v>
                </c:pt>
                <c:pt idx="157">
                  <c:v>27.496920267228933</c:v>
                </c:pt>
                <c:pt idx="158">
                  <c:v>27.497113115892084</c:v>
                </c:pt>
                <c:pt idx="159">
                  <c:v>27.497488446206784</c:v>
                </c:pt>
                <c:pt idx="160">
                  <c:v>27.49785628204517</c:v>
                </c:pt>
                <c:pt idx="161">
                  <c:v>27.498419319268372</c:v>
                </c:pt>
                <c:pt idx="162">
                  <c:v>27.498704988962146</c:v>
                </c:pt>
                <c:pt idx="163">
                  <c:v>27.498536828809797</c:v>
                </c:pt>
                <c:pt idx="164">
                  <c:v>27.498639479366137</c:v>
                </c:pt>
                <c:pt idx="165">
                  <c:v>27.498557552251196</c:v>
                </c:pt>
                <c:pt idx="166">
                  <c:v>27.498474343799554</c:v>
                </c:pt>
                <c:pt idx="167">
                  <c:v>27.498568622740038</c:v>
                </c:pt>
                <c:pt idx="168">
                  <c:v>27.499038007989558</c:v>
                </c:pt>
                <c:pt idx="169">
                  <c:v>27.499498482997041</c:v>
                </c:pt>
                <c:pt idx="170">
                  <c:v>27.4999513670905</c:v>
                </c:pt>
                <c:pt idx="171">
                  <c:v>27.50012888240088</c:v>
                </c:pt>
                <c:pt idx="172">
                  <c:v>27.500211610717649</c:v>
                </c:pt>
                <c:pt idx="173">
                  <c:v>27.500021561792394</c:v>
                </c:pt>
                <c:pt idx="174">
                  <c:v>27.500011316051033</c:v>
                </c:pt>
                <c:pt idx="175">
                  <c:v>27.499457735164377</c:v>
                </c:pt>
                <c:pt idx="176">
                  <c:v>27.499086987166901</c:v>
                </c:pt>
                <c:pt idx="177">
                  <c:v>27.498530826112113</c:v>
                </c:pt>
                <c:pt idx="178">
                  <c:v>27.497620154161698</c:v>
                </c:pt>
                <c:pt idx="179">
                  <c:v>27.496983812952958</c:v>
                </c:pt>
                <c:pt idx="180">
                  <c:v>27.496257260299934</c:v>
                </c:pt>
                <c:pt idx="181">
                  <c:v>27.495351525718082</c:v>
                </c:pt>
                <c:pt idx="182">
                  <c:v>27.494538422966198</c:v>
                </c:pt>
                <c:pt idx="183">
                  <c:v>27.493628749872887</c:v>
                </c:pt>
                <c:pt idx="184">
                  <c:v>27.492638456431784</c:v>
                </c:pt>
                <c:pt idx="185">
                  <c:v>27.491380743920089</c:v>
                </c:pt>
                <c:pt idx="186">
                  <c:v>27.490128289795837</c:v>
                </c:pt>
                <c:pt idx="187">
                  <c:v>27.489060069051046</c:v>
                </c:pt>
                <c:pt idx="188">
                  <c:v>27.487803067269105</c:v>
                </c:pt>
                <c:pt idx="189">
                  <c:v>27.486760329520763</c:v>
                </c:pt>
                <c:pt idx="190">
                  <c:v>27.485428736227881</c:v>
                </c:pt>
                <c:pt idx="191">
                  <c:v>27.484121981320065</c:v>
                </c:pt>
                <c:pt idx="192">
                  <c:v>27.482819186711886</c:v>
                </c:pt>
                <c:pt idx="193">
                  <c:v>27.48134004730337</c:v>
                </c:pt>
                <c:pt idx="194">
                  <c:v>27.480035708296938</c:v>
                </c:pt>
                <c:pt idx="195">
                  <c:v>27.478655008725429</c:v>
                </c:pt>
                <c:pt idx="196">
                  <c:v>27.477278378949446</c:v>
                </c:pt>
                <c:pt idx="197">
                  <c:v>27.475815648319035</c:v>
                </c:pt>
                <c:pt idx="198">
                  <c:v>27.474267754776207</c:v>
                </c:pt>
                <c:pt idx="199">
                  <c:v>27.472621836138149</c:v>
                </c:pt>
                <c:pt idx="200">
                  <c:v>27.470995691260732</c:v>
                </c:pt>
                <c:pt idx="201">
                  <c:v>27.469285170894597</c:v>
                </c:pt>
                <c:pt idx="202">
                  <c:v>27.467401019468493</c:v>
                </c:pt>
                <c:pt idx="203">
                  <c:v>27.465524879070653</c:v>
                </c:pt>
                <c:pt idx="204">
                  <c:v>27.463475977092806</c:v>
                </c:pt>
                <c:pt idx="205">
                  <c:v>27.461345947305905</c:v>
                </c:pt>
                <c:pt idx="206">
                  <c:v>27.45920740407286</c:v>
                </c:pt>
                <c:pt idx="207">
                  <c:v>27.457184994804393</c:v>
                </c:pt>
                <c:pt idx="208">
                  <c:v>27.455169557042897</c:v>
                </c:pt>
                <c:pt idx="209">
                  <c:v>27.453071111197858</c:v>
                </c:pt>
                <c:pt idx="210">
                  <c:v>27.450980691758964</c:v>
                </c:pt>
                <c:pt idx="211">
                  <c:v>27.448898021849061</c:v>
                </c:pt>
                <c:pt idx="212">
                  <c:v>27.446805672311921</c:v>
                </c:pt>
                <c:pt idx="213">
                  <c:v>27.444648117939824</c:v>
                </c:pt>
                <c:pt idx="214">
                  <c:v>27.442408998170077</c:v>
                </c:pt>
                <c:pt idx="215">
                  <c:v>27.440160482626261</c:v>
                </c:pt>
                <c:pt idx="216">
                  <c:v>27.437865386662409</c:v>
                </c:pt>
                <c:pt idx="217">
                  <c:v>27.435543750167113</c:v>
                </c:pt>
                <c:pt idx="218">
                  <c:v>27.433160642262997</c:v>
                </c:pt>
                <c:pt idx="219">
                  <c:v>27.430697497935824</c:v>
                </c:pt>
                <c:pt idx="220">
                  <c:v>27.428244871881841</c:v>
                </c:pt>
                <c:pt idx="221">
                  <c:v>27.425622215747648</c:v>
                </c:pt>
                <c:pt idx="222">
                  <c:v>27.42301127945921</c:v>
                </c:pt>
                <c:pt idx="223">
                  <c:v>27.420298960891813</c:v>
                </c:pt>
                <c:pt idx="224">
                  <c:v>27.417530727223824</c:v>
                </c:pt>
                <c:pt idx="225">
                  <c:v>27.414684617120365</c:v>
                </c:pt>
                <c:pt idx="226">
                  <c:v>27.411851096247897</c:v>
                </c:pt>
                <c:pt idx="227">
                  <c:v>27.408939561252371</c:v>
                </c:pt>
                <c:pt idx="228">
                  <c:v>27.405925822381324</c:v>
                </c:pt>
                <c:pt idx="229">
                  <c:v>27.402950272067507</c:v>
                </c:pt>
                <c:pt idx="230">
                  <c:v>27.399897371217335</c:v>
                </c:pt>
                <c:pt idx="231">
                  <c:v>27.396767821212123</c:v>
                </c:pt>
                <c:pt idx="232">
                  <c:v>27.393562183855011</c:v>
                </c:pt>
                <c:pt idx="233">
                  <c:v>27.39028094251951</c:v>
                </c:pt>
                <c:pt idx="234">
                  <c:v>27.386805860888032</c:v>
                </c:pt>
                <c:pt idx="235">
                  <c:v>27.383465874311479</c:v>
                </c:pt>
                <c:pt idx="236">
                  <c:v>27.380050226580849</c:v>
                </c:pt>
                <c:pt idx="237">
                  <c:v>27.376469685277577</c:v>
                </c:pt>
                <c:pt idx="238">
                  <c:v>27.37290588100311</c:v>
                </c:pt>
                <c:pt idx="239">
                  <c:v>27.369268010805037</c:v>
                </c:pt>
                <c:pt idx="240">
                  <c:v>27.365525751853763</c:v>
                </c:pt>
                <c:pt idx="241">
                  <c:v>27.361921475091624</c:v>
                </c:pt>
                <c:pt idx="242">
                  <c:v>27.358152507534129</c:v>
                </c:pt>
                <c:pt idx="243">
                  <c:v>27.354310810313557</c:v>
                </c:pt>
                <c:pt idx="244">
                  <c:v>27.350396798543901</c:v>
                </c:pt>
                <c:pt idx="245">
                  <c:v>27.346410864440202</c:v>
                </c:pt>
                <c:pt idx="246">
                  <c:v>27.342501127775719</c:v>
                </c:pt>
                <c:pt idx="247">
                  <c:v>27.338640540324928</c:v>
                </c:pt>
                <c:pt idx="248">
                  <c:v>27.334616553128825</c:v>
                </c:pt>
                <c:pt idx="249">
                  <c:v>27.330487043363064</c:v>
                </c:pt>
                <c:pt idx="250">
                  <c:v>27.326355389196891</c:v>
                </c:pt>
                <c:pt idx="251">
                  <c:v>27.322082992966003</c:v>
                </c:pt>
                <c:pt idx="252">
                  <c:v>27.317865729623598</c:v>
                </c:pt>
                <c:pt idx="253">
                  <c:v>27.313487500437994</c:v>
                </c:pt>
                <c:pt idx="254">
                  <c:v>27.309039962266361</c:v>
                </c:pt>
                <c:pt idx="255">
                  <c:v>27.304523353174293</c:v>
                </c:pt>
                <c:pt idx="256">
                  <c:v>27.300027958954878</c:v>
                </c:pt>
                <c:pt idx="257">
                  <c:v>27.29533432304228</c:v>
                </c:pt>
                <c:pt idx="258">
                  <c:v>27.290701713119454</c:v>
                </c:pt>
                <c:pt idx="259">
                  <c:v>27.286000386857854</c:v>
                </c:pt>
                <c:pt idx="260">
                  <c:v>27.281320877875842</c:v>
                </c:pt>
                <c:pt idx="261">
                  <c:v>27.276572595241483</c:v>
                </c:pt>
                <c:pt idx="262">
                  <c:v>27.271936197608166</c:v>
                </c:pt>
                <c:pt idx="263">
                  <c:v>27.267009471491182</c:v>
                </c:pt>
                <c:pt idx="264">
                  <c:v>27.262056951594012</c:v>
                </c:pt>
                <c:pt idx="265">
                  <c:v>27.257037941655668</c:v>
                </c:pt>
                <c:pt idx="266">
                  <c:v>27.252042679887172</c:v>
                </c:pt>
                <c:pt idx="267">
                  <c:v>27.246890407309625</c:v>
                </c:pt>
                <c:pt idx="268">
                  <c:v>27.241762722454634</c:v>
                </c:pt>
                <c:pt idx="269">
                  <c:v>27.236525568797607</c:v>
                </c:pt>
                <c:pt idx="270">
                  <c:v>27.231356090656732</c:v>
                </c:pt>
                <c:pt idx="271">
                  <c:v>27.225940258602826</c:v>
                </c:pt>
                <c:pt idx="272">
                  <c:v>27.220550791433581</c:v>
                </c:pt>
                <c:pt idx="273">
                  <c:v>27.215186629678403</c:v>
                </c:pt>
                <c:pt idx="274">
                  <c:v>27.209847125506506</c:v>
                </c:pt>
                <c:pt idx="275">
                  <c:v>27.204306137162469</c:v>
                </c:pt>
                <c:pt idx="276">
                  <c:v>27.198637108345441</c:v>
                </c:pt>
                <c:pt idx="277">
                  <c:v>27.19290565570433</c:v>
                </c:pt>
                <c:pt idx="278">
                  <c:v>27.187021763946948</c:v>
                </c:pt>
                <c:pt idx="279">
                  <c:v>27.181076598642921</c:v>
                </c:pt>
                <c:pt idx="280">
                  <c:v>27.175160105355697</c:v>
                </c:pt>
                <c:pt idx="281">
                  <c:v>27.169313105385587</c:v>
                </c:pt>
                <c:pt idx="282">
                  <c:v>27.163360683227172</c:v>
                </c:pt>
                <c:pt idx="283">
                  <c:v>27.157256320799501</c:v>
                </c:pt>
                <c:pt idx="284">
                  <c:v>27.151040137814714</c:v>
                </c:pt>
                <c:pt idx="285">
                  <c:v>27.144905050301201</c:v>
                </c:pt>
                <c:pt idx="286">
                  <c:v>27.138708650304423</c:v>
                </c:pt>
                <c:pt idx="287">
                  <c:v>27.13258086802913</c:v>
                </c:pt>
                <c:pt idx="288">
                  <c:v>27.126351385916724</c:v>
                </c:pt>
                <c:pt idx="289">
                  <c:v>27.120151327345326</c:v>
                </c:pt>
                <c:pt idx="290">
                  <c:v>27.113747166724636</c:v>
                </c:pt>
                <c:pt idx="291">
                  <c:v>27.107389816039898</c:v>
                </c:pt>
                <c:pt idx="292">
                  <c:v>27.100956345134268</c:v>
                </c:pt>
                <c:pt idx="293">
                  <c:v>27.094605977480459</c:v>
                </c:pt>
                <c:pt idx="294">
                  <c:v>27.088284858577879</c:v>
                </c:pt>
                <c:pt idx="295">
                  <c:v>27.081992630886983</c:v>
                </c:pt>
                <c:pt idx="296">
                  <c:v>27.075459024600775</c:v>
                </c:pt>
                <c:pt idx="297">
                  <c:v>27.068812081752341</c:v>
                </c:pt>
                <c:pt idx="298">
                  <c:v>27.062251823010445</c:v>
                </c:pt>
                <c:pt idx="299">
                  <c:v>27.05590225268611</c:v>
                </c:pt>
                <c:pt idx="300">
                  <c:v>27.049400737553217</c:v>
                </c:pt>
                <c:pt idx="301">
                  <c:v>27.042929491247868</c:v>
                </c:pt>
                <c:pt idx="302">
                  <c:v>27.036307997132848</c:v>
                </c:pt>
                <c:pt idx="303">
                  <c:v>27.029753889914648</c:v>
                </c:pt>
                <c:pt idx="304">
                  <c:v>27.023103744241364</c:v>
                </c:pt>
                <c:pt idx="305">
                  <c:v>27.016575052792415</c:v>
                </c:pt>
                <c:pt idx="306">
                  <c:v>27.009806042058653</c:v>
                </c:pt>
                <c:pt idx="307">
                  <c:v>27.003159602257632</c:v>
                </c:pt>
                <c:pt idx="308">
                  <c:v>26.996453715814319</c:v>
                </c:pt>
                <c:pt idx="309">
                  <c:v>26.989723527651876</c:v>
                </c:pt>
                <c:pt idx="310">
                  <c:v>26.983079825200381</c:v>
                </c:pt>
                <c:pt idx="311">
                  <c:v>26.976556445250893</c:v>
                </c:pt>
                <c:pt idx="312">
                  <c:v>26.969862070278619</c:v>
                </c:pt>
                <c:pt idx="313">
                  <c:v>26.963109037340359</c:v>
                </c:pt>
                <c:pt idx="314">
                  <c:v>26.956387748195709</c:v>
                </c:pt>
                <c:pt idx="315">
                  <c:v>26.949369601145651</c:v>
                </c:pt>
                <c:pt idx="316">
                  <c:v>26.942533356605807</c:v>
                </c:pt>
                <c:pt idx="317">
                  <c:v>26.93581866205913</c:v>
                </c:pt>
                <c:pt idx="318">
                  <c:v>26.928864049387034</c:v>
                </c:pt>
                <c:pt idx="319">
                  <c:v>26.922032576266723</c:v>
                </c:pt>
                <c:pt idx="320">
                  <c:v>26.915232316323802</c:v>
                </c:pt>
                <c:pt idx="321">
                  <c:v>26.908497389160388</c:v>
                </c:pt>
                <c:pt idx="322">
                  <c:v>26.901757897054136</c:v>
                </c:pt>
                <c:pt idx="323">
                  <c:v>26.895049109969577</c:v>
                </c:pt>
                <c:pt idx="324">
                  <c:v>26.888190718943616</c:v>
                </c:pt>
                <c:pt idx="325">
                  <c:v>26.881454552742714</c:v>
                </c:pt>
                <c:pt idx="326">
                  <c:v>26.874748840885985</c:v>
                </c:pt>
                <c:pt idx="327">
                  <c:v>26.868108573033687</c:v>
                </c:pt>
                <c:pt idx="328">
                  <c:v>26.86146233437016</c:v>
                </c:pt>
                <c:pt idx="329">
                  <c:v>26.854556211866683</c:v>
                </c:pt>
                <c:pt idx="330">
                  <c:v>26.84768325724653</c:v>
                </c:pt>
                <c:pt idx="331">
                  <c:v>26.840842393943312</c:v>
                </c:pt>
                <c:pt idx="332">
                  <c:v>26.833794793894143</c:v>
                </c:pt>
                <c:pt idx="333">
                  <c:v>26.826838665361294</c:v>
                </c:pt>
                <c:pt idx="334">
                  <c:v>26.819914724779959</c:v>
                </c:pt>
                <c:pt idx="335">
                  <c:v>26.813022426556973</c:v>
                </c:pt>
                <c:pt idx="336">
                  <c:v>26.806071390997172</c:v>
                </c:pt>
                <c:pt idx="337">
                  <c:v>26.798972368386206</c:v>
                </c:pt>
                <c:pt idx="338">
                  <c:v>26.792029651106727</c:v>
                </c:pt>
                <c:pt idx="339">
                  <c:v>26.78499511465774</c:v>
                </c:pt>
                <c:pt idx="340">
                  <c:v>26.777993252778458</c:v>
                </c:pt>
                <c:pt idx="341">
                  <c:v>26.770933443433648</c:v>
                </c:pt>
                <c:pt idx="342">
                  <c:v>26.763906301281608</c:v>
                </c:pt>
                <c:pt idx="343">
                  <c:v>26.756911253429607</c:v>
                </c:pt>
                <c:pt idx="344">
                  <c:v>26.749799219733678</c:v>
                </c:pt>
                <c:pt idx="345">
                  <c:v>26.742508578983109</c:v>
                </c:pt>
                <c:pt idx="346">
                  <c:v>26.735432982543447</c:v>
                </c:pt>
                <c:pt idx="347">
                  <c:v>26.728209215973372</c:v>
                </c:pt>
                <c:pt idx="348">
                  <c:v>26.721019163669101</c:v>
                </c:pt>
                <c:pt idx="349">
                  <c:v>26.713772119406602</c:v>
                </c:pt>
                <c:pt idx="350">
                  <c:v>26.706589382520239</c:v>
                </c:pt>
                <c:pt idx="351">
                  <c:v>26.699228111140521</c:v>
                </c:pt>
                <c:pt idx="352">
                  <c:v>26.691991732159956</c:v>
                </c:pt>
                <c:pt idx="353">
                  <c:v>26.68469826091917</c:v>
                </c:pt>
                <c:pt idx="354">
                  <c:v>26.677258389207612</c:v>
                </c:pt>
                <c:pt idx="355">
                  <c:v>26.669943658914242</c:v>
                </c:pt>
                <c:pt idx="356">
                  <c:v>26.662510802094936</c:v>
                </c:pt>
                <c:pt idx="357">
                  <c:v>26.655083481800926</c:v>
                </c:pt>
                <c:pt idx="358">
                  <c:v>26.647400598657587</c:v>
                </c:pt>
                <c:pt idx="359">
                  <c:v>26.639864865435282</c:v>
                </c:pt>
                <c:pt idx="360">
                  <c:v>26.632163740441484</c:v>
                </c:pt>
                <c:pt idx="361">
                  <c:v>26.624499056097516</c:v>
                </c:pt>
                <c:pt idx="362">
                  <c:v>26.616689885678795</c:v>
                </c:pt>
                <c:pt idx="363">
                  <c:v>26.609034537977681</c:v>
                </c:pt>
                <c:pt idx="364">
                  <c:v>26.601296611194893</c:v>
                </c:pt>
                <c:pt idx="365">
                  <c:v>26.59359464582683</c:v>
                </c:pt>
                <c:pt idx="366">
                  <c:v>26.586017986800993</c:v>
                </c:pt>
                <c:pt idx="367">
                  <c:v>26.578475147815738</c:v>
                </c:pt>
                <c:pt idx="368">
                  <c:v>26.570876056395889</c:v>
                </c:pt>
                <c:pt idx="369">
                  <c:v>26.563248690733179</c:v>
                </c:pt>
                <c:pt idx="370">
                  <c:v>26.555628794141331</c:v>
                </c:pt>
                <c:pt idx="371">
                  <c:v>26.548043869736677</c:v>
                </c:pt>
                <c:pt idx="372">
                  <c:v>26.540383400837907</c:v>
                </c:pt>
                <c:pt idx="373">
                  <c:v>26.532668285142154</c:v>
                </c:pt>
                <c:pt idx="374">
                  <c:v>26.524925059956772</c:v>
                </c:pt>
                <c:pt idx="375">
                  <c:v>26.517281118715825</c:v>
                </c:pt>
                <c:pt idx="376">
                  <c:v>26.509671810988817</c:v>
                </c:pt>
                <c:pt idx="377">
                  <c:v>26.502096796604828</c:v>
                </c:pt>
                <c:pt idx="378">
                  <c:v>26.494555803522054</c:v>
                </c:pt>
                <c:pt idx="379">
                  <c:v>26.486958597888851</c:v>
                </c:pt>
                <c:pt idx="380">
                  <c:v>26.47924233492132</c:v>
                </c:pt>
                <c:pt idx="381">
                  <c:v>26.47171522363595</c:v>
                </c:pt>
                <c:pt idx="382">
                  <c:v>26.464041660272375</c:v>
                </c:pt>
                <c:pt idx="383">
                  <c:v>26.456493566516983</c:v>
                </c:pt>
                <c:pt idx="384">
                  <c:v>26.448979216007459</c:v>
                </c:pt>
                <c:pt idx="385">
                  <c:v>26.441436165633203</c:v>
                </c:pt>
                <c:pt idx="386">
                  <c:v>26.433988975252635</c:v>
                </c:pt>
                <c:pt idx="387">
                  <c:v>26.426574938932685</c:v>
                </c:pt>
                <c:pt idx="388">
                  <c:v>26.419013871498635</c:v>
                </c:pt>
                <c:pt idx="389">
                  <c:v>26.411487664833206</c:v>
                </c:pt>
                <c:pt idx="390">
                  <c:v>26.403995615395825</c:v>
                </c:pt>
                <c:pt idx="391">
                  <c:v>26.39644725146541</c:v>
                </c:pt>
                <c:pt idx="392">
                  <c:v>26.388689252118663</c:v>
                </c:pt>
                <c:pt idx="393">
                  <c:v>26.38130148924515</c:v>
                </c:pt>
                <c:pt idx="394">
                  <c:v>26.373765630802168</c:v>
                </c:pt>
                <c:pt idx="395">
                  <c:v>26.366173956277265</c:v>
                </c:pt>
                <c:pt idx="396">
                  <c:v>26.358527014709647</c:v>
                </c:pt>
                <c:pt idx="397">
                  <c:v>26.350735230326965</c:v>
                </c:pt>
                <c:pt idx="398">
                  <c:v>26.342713803694544</c:v>
                </c:pt>
                <c:pt idx="399">
                  <c:v>26.334976751024179</c:v>
                </c:pt>
                <c:pt idx="400">
                  <c:v>26.327094271177714</c:v>
                </c:pt>
                <c:pt idx="401">
                  <c:v>26.319338206224465</c:v>
                </c:pt>
                <c:pt idx="402">
                  <c:v>26.311616783147883</c:v>
                </c:pt>
                <c:pt idx="403">
                  <c:v>26.303684315497168</c:v>
                </c:pt>
                <c:pt idx="404">
                  <c:v>26.295853875116691</c:v>
                </c:pt>
                <c:pt idx="405">
                  <c:v>26.287768976919008</c:v>
                </c:pt>
                <c:pt idx="406">
                  <c:v>26.279812478416805</c:v>
                </c:pt>
                <c:pt idx="407">
                  <c:v>26.27180214633805</c:v>
                </c:pt>
                <c:pt idx="408">
                  <c:v>26.263762187774848</c:v>
                </c:pt>
                <c:pt idx="409">
                  <c:v>26.255534962734661</c:v>
                </c:pt>
                <c:pt idx="410">
                  <c:v>26.247346740019502</c:v>
                </c:pt>
                <c:pt idx="411">
                  <c:v>26.239196352386514</c:v>
                </c:pt>
                <c:pt idx="412">
                  <c:v>26.231083062460673</c:v>
                </c:pt>
                <c:pt idx="413">
                  <c:v>26.222916372005184</c:v>
                </c:pt>
                <c:pt idx="414">
                  <c:v>26.214786953170872</c:v>
                </c:pt>
                <c:pt idx="415">
                  <c:v>26.206536173742563</c:v>
                </c:pt>
                <c:pt idx="416">
                  <c:v>26.198391146746776</c:v>
                </c:pt>
                <c:pt idx="417">
                  <c:v>26.190282909082178</c:v>
                </c:pt>
                <c:pt idx="418">
                  <c:v>26.182301057996796</c:v>
                </c:pt>
                <c:pt idx="419">
                  <c:v>26.174354245004981</c:v>
                </c:pt>
                <c:pt idx="420">
                  <c:v>26.16635247162683</c:v>
                </c:pt>
                <c:pt idx="421">
                  <c:v>26.158386690602821</c:v>
                </c:pt>
                <c:pt idx="422">
                  <c:v>26.150481281421225</c:v>
                </c:pt>
                <c:pt idx="423">
                  <c:v>26.142585642564033</c:v>
                </c:pt>
                <c:pt idx="424">
                  <c:v>26.13472530820108</c:v>
                </c:pt>
                <c:pt idx="425">
                  <c:v>26.126899937604581</c:v>
                </c:pt>
                <c:pt idx="426">
                  <c:v>26.119199257936149</c:v>
                </c:pt>
                <c:pt idx="427">
                  <c:v>26.111441997345509</c:v>
                </c:pt>
                <c:pt idx="428">
                  <c:v>26.103745740544298</c:v>
                </c:pt>
                <c:pt idx="429">
                  <c:v>26.096056412674503</c:v>
                </c:pt>
                <c:pt idx="430">
                  <c:v>26.088401279934825</c:v>
                </c:pt>
                <c:pt idx="431">
                  <c:v>26.080690002907371</c:v>
                </c:pt>
                <c:pt idx="432">
                  <c:v>26.072723350089202</c:v>
                </c:pt>
                <c:pt idx="433">
                  <c:v>26.064637451900779</c:v>
                </c:pt>
                <c:pt idx="434">
                  <c:v>26.056565901269099</c:v>
                </c:pt>
                <c:pt idx="435">
                  <c:v>26.048531686894457</c:v>
                </c:pt>
                <c:pt idx="436">
                  <c:v>26.040443904249397</c:v>
                </c:pt>
                <c:pt idx="437">
                  <c:v>26.032393002352208</c:v>
                </c:pt>
                <c:pt idx="438">
                  <c:v>26.024288307606589</c:v>
                </c:pt>
                <c:pt idx="439">
                  <c:v>26.016130397030118</c:v>
                </c:pt>
                <c:pt idx="440">
                  <c:v>26.007942141966122</c:v>
                </c:pt>
                <c:pt idx="441">
                  <c:v>25.999858289686756</c:v>
                </c:pt>
                <c:pt idx="442">
                  <c:v>25.99163050456384</c:v>
                </c:pt>
                <c:pt idx="443">
                  <c:v>25.98342051698236</c:v>
                </c:pt>
                <c:pt idx="444">
                  <c:v>25.975247757665635</c:v>
                </c:pt>
                <c:pt idx="445">
                  <c:v>25.967221636841927</c:v>
                </c:pt>
                <c:pt idx="446">
                  <c:v>25.958871571666872</c:v>
                </c:pt>
                <c:pt idx="447">
                  <c:v>25.9506290255434</c:v>
                </c:pt>
                <c:pt idx="448">
                  <c:v>25.942333846836064</c:v>
                </c:pt>
                <c:pt idx="449">
                  <c:v>25.934076473281657</c:v>
                </c:pt>
                <c:pt idx="450">
                  <c:v>25.925856222928644</c:v>
                </c:pt>
                <c:pt idx="451">
                  <c:v>25.917582629069813</c:v>
                </c:pt>
                <c:pt idx="452">
                  <c:v>25.909368607906028</c:v>
                </c:pt>
                <c:pt idx="453">
                  <c:v>25.901168426003604</c:v>
                </c:pt>
                <c:pt idx="454">
                  <c:v>25.893094922419763</c:v>
                </c:pt>
                <c:pt idx="455">
                  <c:v>25.884966641673952</c:v>
                </c:pt>
                <c:pt idx="456">
                  <c:v>25.876784563892407</c:v>
                </c:pt>
                <c:pt idx="457">
                  <c:v>25.86863934842604</c:v>
                </c:pt>
                <c:pt idx="458">
                  <c:v>25.860440438486883</c:v>
                </c:pt>
                <c:pt idx="459">
                  <c:v>25.852301320433341</c:v>
                </c:pt>
                <c:pt idx="460">
                  <c:v>25.844084995622573</c:v>
                </c:pt>
                <c:pt idx="461">
                  <c:v>25.835905949416933</c:v>
                </c:pt>
                <c:pt idx="462">
                  <c:v>25.827763496551096</c:v>
                </c:pt>
                <c:pt idx="463">
                  <c:v>25.819657170384236</c:v>
                </c:pt>
                <c:pt idx="464">
                  <c:v>25.811428731451755</c:v>
                </c:pt>
                <c:pt idx="465">
                  <c:v>25.803395032210279</c:v>
                </c:pt>
                <c:pt idx="466">
                  <c:v>25.79530633378991</c:v>
                </c:pt>
                <c:pt idx="467">
                  <c:v>25.787343573061751</c:v>
                </c:pt>
                <c:pt idx="468">
                  <c:v>25.779325311654496</c:v>
                </c:pt>
                <c:pt idx="469">
                  <c:v>25.77125254154323</c:v>
                </c:pt>
                <c:pt idx="470">
                  <c:v>25.763239818054434</c:v>
                </c:pt>
                <c:pt idx="471">
                  <c:v>25.754968066163876</c:v>
                </c:pt>
                <c:pt idx="472">
                  <c:v>25.746624907130247</c:v>
                </c:pt>
                <c:pt idx="473">
                  <c:v>25.738410409126434</c:v>
                </c:pt>
                <c:pt idx="474">
                  <c:v>25.730232462648825</c:v>
                </c:pt>
                <c:pt idx="475">
                  <c:v>25.722090646194939</c:v>
                </c:pt>
                <c:pt idx="476">
                  <c:v>25.713735700472011</c:v>
                </c:pt>
                <c:pt idx="477">
                  <c:v>25.705487627333223</c:v>
                </c:pt>
                <c:pt idx="478">
                  <c:v>25.697186415145204</c:v>
                </c:pt>
                <c:pt idx="479">
                  <c:v>25.688922597791603</c:v>
                </c:pt>
                <c:pt idx="480">
                  <c:v>25.6807855479138</c:v>
                </c:pt>
                <c:pt idx="481">
                  <c:v>25.672683793044413</c:v>
                </c:pt>
                <c:pt idx="482">
                  <c:v>25.664527266837453</c:v>
                </c:pt>
                <c:pt idx="483">
                  <c:v>25.656430075985295</c:v>
                </c:pt>
                <c:pt idx="484">
                  <c:v>25.648434676229773</c:v>
                </c:pt>
                <c:pt idx="485">
                  <c:v>25.640473918354829</c:v>
                </c:pt>
                <c:pt idx="486">
                  <c:v>25.632457690024726</c:v>
                </c:pt>
                <c:pt idx="487">
                  <c:v>25.624476883805745</c:v>
                </c:pt>
                <c:pt idx="488">
                  <c:v>25.616531076310835</c:v>
                </c:pt>
                <c:pt idx="489">
                  <c:v>25.60846338276982</c:v>
                </c:pt>
                <c:pt idx="490">
                  <c:v>25.600498011209254</c:v>
                </c:pt>
                <c:pt idx="491">
                  <c:v>25.592567610031839</c:v>
                </c:pt>
                <c:pt idx="492">
                  <c:v>25.584581828245685</c:v>
                </c:pt>
                <c:pt idx="493">
                  <c:v>25.576631426447555</c:v>
                </c:pt>
                <c:pt idx="494">
                  <c:v>25.568715908451921</c:v>
                </c:pt>
                <c:pt idx="495">
                  <c:v>25.560769350347083</c:v>
                </c:pt>
                <c:pt idx="496">
                  <c:v>25.55272288948191</c:v>
                </c:pt>
                <c:pt idx="497">
                  <c:v>25.544912742284236</c:v>
                </c:pt>
                <c:pt idx="498">
                  <c:v>25.536845811139855</c:v>
                </c:pt>
                <c:pt idx="499">
                  <c:v>25.529105496905906</c:v>
                </c:pt>
                <c:pt idx="500">
                  <c:v>25.521107567552164</c:v>
                </c:pt>
                <c:pt idx="501">
                  <c:v>25.513079390439813</c:v>
                </c:pt>
                <c:pt idx="502">
                  <c:v>25.505152966421182</c:v>
                </c:pt>
                <c:pt idx="503">
                  <c:v>25.497171247015839</c:v>
                </c:pt>
                <c:pt idx="504">
                  <c:v>25.48913490551644</c:v>
                </c:pt>
                <c:pt idx="505">
                  <c:v>25.481224434582295</c:v>
                </c:pt>
                <c:pt idx="506">
                  <c:v>25.473348151474671</c:v>
                </c:pt>
                <c:pt idx="507">
                  <c:v>25.465349883290255</c:v>
                </c:pt>
                <c:pt idx="508">
                  <c:v>25.457452764236276</c:v>
                </c:pt>
                <c:pt idx="509">
                  <c:v>25.449590066158422</c:v>
                </c:pt>
                <c:pt idx="510">
                  <c:v>25.441561463992723</c:v>
                </c:pt>
                <c:pt idx="511">
                  <c:v>25.43347900215808</c:v>
                </c:pt>
                <c:pt idx="512">
                  <c:v>25.425432912142462</c:v>
                </c:pt>
                <c:pt idx="513">
                  <c:v>25.417265008795813</c:v>
                </c:pt>
                <c:pt idx="514">
                  <c:v>25.409200896110221</c:v>
                </c:pt>
                <c:pt idx="515">
                  <c:v>25.401172241499516</c:v>
                </c:pt>
                <c:pt idx="516">
                  <c:v>25.393268611642227</c:v>
                </c:pt>
                <c:pt idx="517">
                  <c:v>25.385308646269724</c:v>
                </c:pt>
                <c:pt idx="518">
                  <c:v>25.377473382781307</c:v>
                </c:pt>
                <c:pt idx="519">
                  <c:v>25.369425034603058</c:v>
                </c:pt>
                <c:pt idx="520">
                  <c:v>25.361568776307944</c:v>
                </c:pt>
                <c:pt idx="521">
                  <c:v>25.353656257562946</c:v>
                </c:pt>
                <c:pt idx="522">
                  <c:v>25.345688360613433</c:v>
                </c:pt>
                <c:pt idx="523">
                  <c:v>25.337755695926166</c:v>
                </c:pt>
                <c:pt idx="524">
                  <c:v>25.329973477034994</c:v>
                </c:pt>
                <c:pt idx="525">
                  <c:v>25.322107910287404</c:v>
                </c:pt>
                <c:pt idx="526">
                  <c:v>25.314276817171955</c:v>
                </c:pt>
                <c:pt idx="527">
                  <c:v>25.30647971762324</c:v>
                </c:pt>
                <c:pt idx="528">
                  <c:v>25.298716265919023</c:v>
                </c:pt>
                <c:pt idx="529">
                  <c:v>25.290921881359104</c:v>
                </c:pt>
                <c:pt idx="530">
                  <c:v>25.283225230559008</c:v>
                </c:pt>
                <c:pt idx="531">
                  <c:v>25.275561522429733</c:v>
                </c:pt>
                <c:pt idx="532">
                  <c:v>25.267840566036782</c:v>
                </c:pt>
                <c:pt idx="533">
                  <c:v>25.260153215967517</c:v>
                </c:pt>
                <c:pt idx="534">
                  <c:v>25.252589032890803</c:v>
                </c:pt>
                <c:pt idx="535">
                  <c:v>25.24476665863282</c:v>
                </c:pt>
                <c:pt idx="536">
                  <c:v>25.237005405312406</c:v>
                </c:pt>
                <c:pt idx="537">
                  <c:v>25.229341671199951</c:v>
                </c:pt>
                <c:pt idx="538">
                  <c:v>25.221710817210173</c:v>
                </c:pt>
                <c:pt idx="539">
                  <c:v>25.214112587051346</c:v>
                </c:pt>
                <c:pt idx="540">
                  <c:v>25.206546762015765</c:v>
                </c:pt>
                <c:pt idx="541">
                  <c:v>25.199013144841715</c:v>
                </c:pt>
                <c:pt idx="542">
                  <c:v>25.191601550799689</c:v>
                </c:pt>
                <c:pt idx="543">
                  <c:v>25.184159362559928</c:v>
                </c:pt>
                <c:pt idx="544">
                  <c:v>25.176989730379258</c:v>
                </c:pt>
                <c:pt idx="545">
                  <c:v>25.169758897548462</c:v>
                </c:pt>
                <c:pt idx="546">
                  <c:v>25.162558338803478</c:v>
                </c:pt>
                <c:pt idx="547">
                  <c:v>25.155387966156482</c:v>
                </c:pt>
                <c:pt idx="548">
                  <c:v>25.148247661080909</c:v>
                </c:pt>
                <c:pt idx="549">
                  <c:v>25.141168885286742</c:v>
                </c:pt>
                <c:pt idx="550">
                  <c:v>25.134067501755034</c:v>
                </c:pt>
                <c:pt idx="551">
                  <c:v>25.126996250858888</c:v>
                </c:pt>
                <c:pt idx="552">
                  <c:v>25.120044807433835</c:v>
                </c:pt>
                <c:pt idx="553">
                  <c:v>25.113121885529889</c:v>
                </c:pt>
                <c:pt idx="554">
                  <c:v>25.106427540825738</c:v>
                </c:pt>
                <c:pt idx="555">
                  <c:v>25.099683795131078</c:v>
                </c:pt>
                <c:pt idx="556">
                  <c:v>25.093022874324646</c:v>
                </c:pt>
                <c:pt idx="557">
                  <c:v>25.086389072923495</c:v>
                </c:pt>
                <c:pt idx="558">
                  <c:v>25.079782413225434</c:v>
                </c:pt>
                <c:pt idx="559">
                  <c:v>25.073292845576951</c:v>
                </c:pt>
                <c:pt idx="560">
                  <c:v>25.066919243520132</c:v>
                </c:pt>
                <c:pt idx="561">
                  <c:v>25.060517908140969</c:v>
                </c:pt>
                <c:pt idx="562">
                  <c:v>25.054194960128509</c:v>
                </c:pt>
                <c:pt idx="563">
                  <c:v>25.048167478106638</c:v>
                </c:pt>
                <c:pt idx="564">
                  <c:v>25.042432347260256</c:v>
                </c:pt>
                <c:pt idx="565">
                  <c:v>25.036897181483884</c:v>
                </c:pt>
                <c:pt idx="566">
                  <c:v>25.031561040243822</c:v>
                </c:pt>
                <c:pt idx="567">
                  <c:v>25.026380216264549</c:v>
                </c:pt>
                <c:pt idx="568">
                  <c:v>25.021529338147211</c:v>
                </c:pt>
                <c:pt idx="569">
                  <c:v>25.016873510390806</c:v>
                </c:pt>
                <c:pt idx="570">
                  <c:v>25.012374894136137</c:v>
                </c:pt>
                <c:pt idx="571">
                  <c:v>25.008320966215127</c:v>
                </c:pt>
                <c:pt idx="572">
                  <c:v>25.004391051292313</c:v>
                </c:pt>
                <c:pt idx="573">
                  <c:v>25.000683712448662</c:v>
                </c:pt>
                <c:pt idx="574">
                  <c:v>24.997255817952105</c:v>
                </c:pt>
                <c:pt idx="575">
                  <c:v>24.993925541646785</c:v>
                </c:pt>
                <c:pt idx="576">
                  <c:v>24.990783323785728</c:v>
                </c:pt>
                <c:pt idx="577">
                  <c:v>24.987738154539581</c:v>
                </c:pt>
                <c:pt idx="578">
                  <c:v>24.984856330340815</c:v>
                </c:pt>
                <c:pt idx="579">
                  <c:v>24.982364212199862</c:v>
                </c:pt>
                <c:pt idx="580">
                  <c:v>24.979874833390589</c:v>
                </c:pt>
                <c:pt idx="581">
                  <c:v>24.977839774328647</c:v>
                </c:pt>
                <c:pt idx="582">
                  <c:v>24.976274720924991</c:v>
                </c:pt>
                <c:pt idx="583">
                  <c:v>24.974886043418294</c:v>
                </c:pt>
                <c:pt idx="584">
                  <c:v>24.973584026171434</c:v>
                </c:pt>
                <c:pt idx="585">
                  <c:v>24.972631632846937</c:v>
                </c:pt>
                <c:pt idx="586">
                  <c:v>24.97213164055022</c:v>
                </c:pt>
                <c:pt idx="587">
                  <c:v>24.971802859428809</c:v>
                </c:pt>
                <c:pt idx="588">
                  <c:v>24.971645517657247</c:v>
                </c:pt>
                <c:pt idx="589">
                  <c:v>24.971659363936634</c:v>
                </c:pt>
                <c:pt idx="590">
                  <c:v>24.971933883219116</c:v>
                </c:pt>
                <c:pt idx="591">
                  <c:v>24.972290338145044</c:v>
                </c:pt>
                <c:pt idx="592">
                  <c:v>24.972923284547857</c:v>
                </c:pt>
                <c:pt idx="593">
                  <c:v>24.973363617379317</c:v>
                </c:pt>
                <c:pt idx="594">
                  <c:v>24.974604937949902</c:v>
                </c:pt>
                <c:pt idx="595">
                  <c:v>24.976008271545375</c:v>
                </c:pt>
                <c:pt idx="596">
                  <c:v>24.977664131157805</c:v>
                </c:pt>
                <c:pt idx="597">
                  <c:v>24.979496549177473</c:v>
                </c:pt>
                <c:pt idx="598">
                  <c:v>24.97888495603079</c:v>
                </c:pt>
                <c:pt idx="599">
                  <c:v>24.989557838815255</c:v>
                </c:pt>
                <c:pt idx="600">
                  <c:v>25.006613835361819</c:v>
                </c:pt>
                <c:pt idx="601">
                  <c:v>25.027194821504846</c:v>
                </c:pt>
                <c:pt idx="602">
                  <c:v>25.049855777792924</c:v>
                </c:pt>
                <c:pt idx="603">
                  <c:v>25.073396205073127</c:v>
                </c:pt>
                <c:pt idx="604">
                  <c:v>25.097505193738776</c:v>
                </c:pt>
                <c:pt idx="605">
                  <c:v>25.122103194471872</c:v>
                </c:pt>
                <c:pt idx="606">
                  <c:v>25.146772218711124</c:v>
                </c:pt>
                <c:pt idx="607">
                  <c:v>25.17172228299982</c:v>
                </c:pt>
                <c:pt idx="608">
                  <c:v>25.197003984772788</c:v>
                </c:pt>
                <c:pt idx="609">
                  <c:v>25.222263445789707</c:v>
                </c:pt>
                <c:pt idx="610">
                  <c:v>25.247333871903511</c:v>
                </c:pt>
                <c:pt idx="611">
                  <c:v>25.272570091155352</c:v>
                </c:pt>
                <c:pt idx="612">
                  <c:v>25.297605407551821</c:v>
                </c:pt>
                <c:pt idx="613">
                  <c:v>25.322909813965115</c:v>
                </c:pt>
                <c:pt idx="614">
                  <c:v>25.34858009865037</c:v>
                </c:pt>
                <c:pt idx="615">
                  <c:v>25.374009481897179</c:v>
                </c:pt>
                <c:pt idx="616">
                  <c:v>25.399321274640254</c:v>
                </c:pt>
                <c:pt idx="617">
                  <c:v>25.424876826293922</c:v>
                </c:pt>
                <c:pt idx="618">
                  <c:v>25.450582981087859</c:v>
                </c:pt>
                <c:pt idx="619">
                  <c:v>25.475898473203408</c:v>
                </c:pt>
                <c:pt idx="620">
                  <c:v>25.501943393221936</c:v>
                </c:pt>
                <c:pt idx="621">
                  <c:v>25.527470257940298</c:v>
                </c:pt>
                <c:pt idx="622">
                  <c:v>25.553689521209279</c:v>
                </c:pt>
                <c:pt idx="623">
                  <c:v>25.579872932493608</c:v>
                </c:pt>
                <c:pt idx="624">
                  <c:v>25.605932672199195</c:v>
                </c:pt>
                <c:pt idx="625">
                  <c:v>25.632051059011097</c:v>
                </c:pt>
                <c:pt idx="626">
                  <c:v>25.658445372846465</c:v>
                </c:pt>
                <c:pt idx="627">
                  <c:v>25.684068593533535</c:v>
                </c:pt>
                <c:pt idx="628">
                  <c:v>25.710116215902591</c:v>
                </c:pt>
                <c:pt idx="629">
                  <c:v>25.736221988320825</c:v>
                </c:pt>
                <c:pt idx="630">
                  <c:v>25.76247565525944</c:v>
                </c:pt>
                <c:pt idx="631">
                  <c:v>25.78860590793396</c:v>
                </c:pt>
                <c:pt idx="632">
                  <c:v>25.815647951193725</c:v>
                </c:pt>
                <c:pt idx="633">
                  <c:v>25.841706497508227</c:v>
                </c:pt>
                <c:pt idx="634">
                  <c:v>25.868096468518388</c:v>
                </c:pt>
                <c:pt idx="635">
                  <c:v>25.894633013129344</c:v>
                </c:pt>
                <c:pt idx="636">
                  <c:v>25.921314786128438</c:v>
                </c:pt>
                <c:pt idx="637">
                  <c:v>25.946970716848664</c:v>
                </c:pt>
                <c:pt idx="638">
                  <c:v>25.973018302554284</c:v>
                </c:pt>
                <c:pt idx="639">
                  <c:v>25.998732251053742</c:v>
                </c:pt>
                <c:pt idx="640">
                  <c:v>26.024958961176225</c:v>
                </c:pt>
                <c:pt idx="641">
                  <c:v>26.050791712935517</c:v>
                </c:pt>
                <c:pt idx="642">
                  <c:v>26.077316015924001</c:v>
                </c:pt>
                <c:pt idx="643">
                  <c:v>26.104343354740319</c:v>
                </c:pt>
                <c:pt idx="644">
                  <c:v>26.131937248959382</c:v>
                </c:pt>
                <c:pt idx="645">
                  <c:v>26.159169591612223</c:v>
                </c:pt>
                <c:pt idx="646">
                  <c:v>26.186182989015187</c:v>
                </c:pt>
                <c:pt idx="647">
                  <c:v>26.213520851274492</c:v>
                </c:pt>
                <c:pt idx="648">
                  <c:v>26.2408193378463</c:v>
                </c:pt>
                <c:pt idx="649">
                  <c:v>26.268439753029629</c:v>
                </c:pt>
                <c:pt idx="650">
                  <c:v>26.295159228321918</c:v>
                </c:pt>
                <c:pt idx="651">
                  <c:v>26.321539893467349</c:v>
                </c:pt>
                <c:pt idx="652">
                  <c:v>26.349152053145335</c:v>
                </c:pt>
                <c:pt idx="653">
                  <c:v>26.377349809983464</c:v>
                </c:pt>
                <c:pt idx="654">
                  <c:v>26.404328878209764</c:v>
                </c:pt>
                <c:pt idx="655">
                  <c:v>26.432646317354632</c:v>
                </c:pt>
                <c:pt idx="656">
                  <c:v>26.460605733208947</c:v>
                </c:pt>
                <c:pt idx="657">
                  <c:v>26.487124197731919</c:v>
                </c:pt>
                <c:pt idx="658">
                  <c:v>26.514517374840601</c:v>
                </c:pt>
                <c:pt idx="659">
                  <c:v>26.542881801136744</c:v>
                </c:pt>
                <c:pt idx="660">
                  <c:v>26.571016815383455</c:v>
                </c:pt>
                <c:pt idx="661">
                  <c:v>26.599648061321137</c:v>
                </c:pt>
                <c:pt idx="662">
                  <c:v>26.628468697549575</c:v>
                </c:pt>
                <c:pt idx="663">
                  <c:v>26.657994492622613</c:v>
                </c:pt>
                <c:pt idx="664">
                  <c:v>26.687824523335614</c:v>
                </c:pt>
                <c:pt idx="665">
                  <c:v>26.717868462270118</c:v>
                </c:pt>
                <c:pt idx="666">
                  <c:v>26.74659648601099</c:v>
                </c:pt>
                <c:pt idx="667">
                  <c:v>26.775825852415601</c:v>
                </c:pt>
                <c:pt idx="668">
                  <c:v>26.804615879689919</c:v>
                </c:pt>
                <c:pt idx="669">
                  <c:v>26.833418209040829</c:v>
                </c:pt>
                <c:pt idx="670">
                  <c:v>26.862896718146519</c:v>
                </c:pt>
                <c:pt idx="671">
                  <c:v>26.891873284791039</c:v>
                </c:pt>
                <c:pt idx="672">
                  <c:v>26.920445394071983</c:v>
                </c:pt>
                <c:pt idx="673">
                  <c:v>26.948887281994498</c:v>
                </c:pt>
                <c:pt idx="674">
                  <c:v>26.977525406447651</c:v>
                </c:pt>
                <c:pt idx="675">
                  <c:v>27.006065422685175</c:v>
                </c:pt>
                <c:pt idx="676">
                  <c:v>27.034382397639192</c:v>
                </c:pt>
                <c:pt idx="677">
                  <c:v>27.063378890652782</c:v>
                </c:pt>
                <c:pt idx="678">
                  <c:v>27.092596454698906</c:v>
                </c:pt>
                <c:pt idx="679">
                  <c:v>27.122684089437602</c:v>
                </c:pt>
                <c:pt idx="680">
                  <c:v>27.152509368505783</c:v>
                </c:pt>
                <c:pt idx="681">
                  <c:v>27.181138041551471</c:v>
                </c:pt>
                <c:pt idx="682">
                  <c:v>27.209638766510658</c:v>
                </c:pt>
                <c:pt idx="683">
                  <c:v>27.239740639717521</c:v>
                </c:pt>
                <c:pt idx="684">
                  <c:v>27.270593529101305</c:v>
                </c:pt>
                <c:pt idx="685">
                  <c:v>27.298232286646886</c:v>
                </c:pt>
                <c:pt idx="686">
                  <c:v>27.327802022214712</c:v>
                </c:pt>
                <c:pt idx="687">
                  <c:v>27.356717520736186</c:v>
                </c:pt>
                <c:pt idx="688">
                  <c:v>27.385319646883566</c:v>
                </c:pt>
                <c:pt idx="689">
                  <c:v>27.413521429250771</c:v>
                </c:pt>
                <c:pt idx="690">
                  <c:v>27.442586295803185</c:v>
                </c:pt>
                <c:pt idx="691">
                  <c:v>27.471152532439554</c:v>
                </c:pt>
                <c:pt idx="692">
                  <c:v>27.499823875968481</c:v>
                </c:pt>
                <c:pt idx="693">
                  <c:v>27.528217017222559</c:v>
                </c:pt>
                <c:pt idx="694">
                  <c:v>27.557039411425063</c:v>
                </c:pt>
                <c:pt idx="695">
                  <c:v>27.584915625467385</c:v>
                </c:pt>
                <c:pt idx="696">
                  <c:v>27.613657491243981</c:v>
                </c:pt>
                <c:pt idx="697">
                  <c:v>27.643812938144428</c:v>
                </c:pt>
                <c:pt idx="698">
                  <c:v>27.673703558310237</c:v>
                </c:pt>
                <c:pt idx="699">
                  <c:v>27.704915399238715</c:v>
                </c:pt>
                <c:pt idx="700">
                  <c:v>27.736509411149402</c:v>
                </c:pt>
                <c:pt idx="701">
                  <c:v>27.767946216425742</c:v>
                </c:pt>
                <c:pt idx="702">
                  <c:v>27.79959152728383</c:v>
                </c:pt>
                <c:pt idx="703">
                  <c:v>27.831174714482007</c:v>
                </c:pt>
                <c:pt idx="704">
                  <c:v>27.8632326221272</c:v>
                </c:pt>
                <c:pt idx="705">
                  <c:v>27.892193243423886</c:v>
                </c:pt>
                <c:pt idx="706">
                  <c:v>27.922566044591591</c:v>
                </c:pt>
                <c:pt idx="707">
                  <c:v>27.951267481587195</c:v>
                </c:pt>
                <c:pt idx="708">
                  <c:v>27.97741666462252</c:v>
                </c:pt>
                <c:pt idx="709">
                  <c:v>28.005088299919578</c:v>
                </c:pt>
                <c:pt idx="710">
                  <c:v>28.033862565792912</c:v>
                </c:pt>
                <c:pt idx="711">
                  <c:v>28.062352254938855</c:v>
                </c:pt>
                <c:pt idx="712">
                  <c:v>28.090348202912324</c:v>
                </c:pt>
                <c:pt idx="713">
                  <c:v>28.119026930466564</c:v>
                </c:pt>
                <c:pt idx="714">
                  <c:v>28.148129672563158</c:v>
                </c:pt>
                <c:pt idx="715">
                  <c:v>28.178332173141115</c:v>
                </c:pt>
                <c:pt idx="716">
                  <c:v>28.206066911579477</c:v>
                </c:pt>
                <c:pt idx="717">
                  <c:v>28.233683415515237</c:v>
                </c:pt>
                <c:pt idx="718">
                  <c:v>28.263248847715015</c:v>
                </c:pt>
                <c:pt idx="719">
                  <c:v>28.290778070074829</c:v>
                </c:pt>
                <c:pt idx="720">
                  <c:v>28.319918458971902</c:v>
                </c:pt>
                <c:pt idx="721">
                  <c:v>28.349188004700206</c:v>
                </c:pt>
                <c:pt idx="722">
                  <c:v>28.37674512973642</c:v>
                </c:pt>
                <c:pt idx="723">
                  <c:v>28.405668293598161</c:v>
                </c:pt>
                <c:pt idx="724">
                  <c:v>28.435533062219243</c:v>
                </c:pt>
                <c:pt idx="725">
                  <c:v>28.465430579540271</c:v>
                </c:pt>
                <c:pt idx="726">
                  <c:v>28.493924209615137</c:v>
                </c:pt>
                <c:pt idx="727">
                  <c:v>28.52125785564737</c:v>
                </c:pt>
                <c:pt idx="728">
                  <c:v>28.551042876527774</c:v>
                </c:pt>
                <c:pt idx="729">
                  <c:v>28.581959510295817</c:v>
                </c:pt>
                <c:pt idx="730">
                  <c:v>28.612629181445786</c:v>
                </c:pt>
                <c:pt idx="731">
                  <c:v>28.64414039393063</c:v>
                </c:pt>
                <c:pt idx="732">
                  <c:v>28.674415955919695</c:v>
                </c:pt>
                <c:pt idx="733">
                  <c:v>28.703171115334836</c:v>
                </c:pt>
                <c:pt idx="734">
                  <c:v>28.732219350325757</c:v>
                </c:pt>
                <c:pt idx="735">
                  <c:v>28.762487147287246</c:v>
                </c:pt>
                <c:pt idx="736">
                  <c:v>28.792788816267983</c:v>
                </c:pt>
                <c:pt idx="737">
                  <c:v>28.823216441641797</c:v>
                </c:pt>
                <c:pt idx="738">
                  <c:v>28.852870067665901</c:v>
                </c:pt>
                <c:pt idx="739">
                  <c:v>28.881727920810146</c:v>
                </c:pt>
                <c:pt idx="740">
                  <c:v>28.913013228501967</c:v>
                </c:pt>
                <c:pt idx="741">
                  <c:v>28.942790693565435</c:v>
                </c:pt>
                <c:pt idx="742">
                  <c:v>28.97324304773705</c:v>
                </c:pt>
                <c:pt idx="743">
                  <c:v>29.004021352013353</c:v>
                </c:pt>
                <c:pt idx="744">
                  <c:v>29.036003083020237</c:v>
                </c:pt>
                <c:pt idx="745">
                  <c:v>29.068816763469616</c:v>
                </c:pt>
                <c:pt idx="746">
                  <c:v>29.101737281405168</c:v>
                </c:pt>
                <c:pt idx="747">
                  <c:v>29.134316400968146</c:v>
                </c:pt>
                <c:pt idx="748">
                  <c:v>29.166741337265972</c:v>
                </c:pt>
                <c:pt idx="749">
                  <c:v>29.198834784056803</c:v>
                </c:pt>
                <c:pt idx="750">
                  <c:v>29.227000670876954</c:v>
                </c:pt>
                <c:pt idx="751">
                  <c:v>29.260905733695488</c:v>
                </c:pt>
                <c:pt idx="752">
                  <c:v>29.288707898338561</c:v>
                </c:pt>
                <c:pt idx="753">
                  <c:v>29.31295989087636</c:v>
                </c:pt>
                <c:pt idx="754">
                  <c:v>29.335674255378464</c:v>
                </c:pt>
                <c:pt idx="755">
                  <c:v>29.356683300368935</c:v>
                </c:pt>
                <c:pt idx="756">
                  <c:v>29.378214959089881</c:v>
                </c:pt>
                <c:pt idx="757">
                  <c:v>29.399458748323436</c:v>
                </c:pt>
                <c:pt idx="758">
                  <c:v>29.42047833823219</c:v>
                </c:pt>
                <c:pt idx="759">
                  <c:v>29.440926827516897</c:v>
                </c:pt>
                <c:pt idx="760">
                  <c:v>29.462203164436474</c:v>
                </c:pt>
                <c:pt idx="761">
                  <c:v>29.483154071610937</c:v>
                </c:pt>
                <c:pt idx="762">
                  <c:v>29.504070581794618</c:v>
                </c:pt>
                <c:pt idx="763">
                  <c:v>29.52515609179331</c:v>
                </c:pt>
                <c:pt idx="764">
                  <c:v>29.546766815747908</c:v>
                </c:pt>
                <c:pt idx="765">
                  <c:v>29.568712603923281</c:v>
                </c:pt>
                <c:pt idx="766">
                  <c:v>29.588383275376298</c:v>
                </c:pt>
                <c:pt idx="767">
                  <c:v>29.61012812030015</c:v>
                </c:pt>
                <c:pt idx="768">
                  <c:v>29.631218710810657</c:v>
                </c:pt>
                <c:pt idx="769">
                  <c:v>29.653106476750903</c:v>
                </c:pt>
                <c:pt idx="770">
                  <c:v>29.675242203990827</c:v>
                </c:pt>
                <c:pt idx="771">
                  <c:v>29.694294298648963</c:v>
                </c:pt>
                <c:pt idx="772">
                  <c:v>29.714350525142535</c:v>
                </c:pt>
                <c:pt idx="773">
                  <c:v>29.73584204675441</c:v>
                </c:pt>
                <c:pt idx="774">
                  <c:v>29.75621920256091</c:v>
                </c:pt>
                <c:pt idx="775">
                  <c:v>29.776332999334073</c:v>
                </c:pt>
                <c:pt idx="776">
                  <c:v>29.795271775003982</c:v>
                </c:pt>
                <c:pt idx="777">
                  <c:v>29.816377903058868</c:v>
                </c:pt>
                <c:pt idx="778">
                  <c:v>29.837912517251144</c:v>
                </c:pt>
                <c:pt idx="779">
                  <c:v>29.859714531425897</c:v>
                </c:pt>
                <c:pt idx="780">
                  <c:v>29.880767970321784</c:v>
                </c:pt>
                <c:pt idx="781">
                  <c:v>29.901817854472412</c:v>
                </c:pt>
                <c:pt idx="782">
                  <c:v>29.921235735319016</c:v>
                </c:pt>
                <c:pt idx="783">
                  <c:v>29.941470350517132</c:v>
                </c:pt>
                <c:pt idx="784">
                  <c:v>29.961517749532341</c:v>
                </c:pt>
                <c:pt idx="785">
                  <c:v>29.981000592124499</c:v>
                </c:pt>
                <c:pt idx="786">
                  <c:v>30.00113435079329</c:v>
                </c:pt>
                <c:pt idx="787">
                  <c:v>30.021168790885252</c:v>
                </c:pt>
                <c:pt idx="788">
                  <c:v>30.039126021989382</c:v>
                </c:pt>
                <c:pt idx="789">
                  <c:v>30.057550273775188</c:v>
                </c:pt>
                <c:pt idx="790">
                  <c:v>30.074720589125402</c:v>
                </c:pt>
                <c:pt idx="791">
                  <c:v>30.092179604043757</c:v>
                </c:pt>
                <c:pt idx="792">
                  <c:v>30.106709365306674</c:v>
                </c:pt>
                <c:pt idx="793">
                  <c:v>30.120623231012107</c:v>
                </c:pt>
                <c:pt idx="794">
                  <c:v>30.131787674333381</c:v>
                </c:pt>
                <c:pt idx="795">
                  <c:v>30.14481777397944</c:v>
                </c:pt>
                <c:pt idx="796">
                  <c:v>30.157160696622288</c:v>
                </c:pt>
                <c:pt idx="797">
                  <c:v>30.167923171157586</c:v>
                </c:pt>
                <c:pt idx="798">
                  <c:v>30.178740075143537</c:v>
                </c:pt>
                <c:pt idx="799">
                  <c:v>30.189247172044933</c:v>
                </c:pt>
                <c:pt idx="800">
                  <c:v>30.199083174522126</c:v>
                </c:pt>
                <c:pt idx="801">
                  <c:v>30.207983321444697</c:v>
                </c:pt>
                <c:pt idx="802">
                  <c:v>30.215567681002206</c:v>
                </c:pt>
                <c:pt idx="803">
                  <c:v>30.221632470531905</c:v>
                </c:pt>
                <c:pt idx="804">
                  <c:v>30.227690798877749</c:v>
                </c:pt>
                <c:pt idx="805">
                  <c:v>30.234095166433246</c:v>
                </c:pt>
                <c:pt idx="806">
                  <c:v>30.240207301092802</c:v>
                </c:pt>
                <c:pt idx="807">
                  <c:v>30.244949111114416</c:v>
                </c:pt>
                <c:pt idx="808">
                  <c:v>30.249234746696828</c:v>
                </c:pt>
                <c:pt idx="809">
                  <c:v>30.253064730327392</c:v>
                </c:pt>
                <c:pt idx="810">
                  <c:v>30.257557435540257</c:v>
                </c:pt>
                <c:pt idx="811">
                  <c:v>30.261367916519859</c:v>
                </c:pt>
                <c:pt idx="812">
                  <c:v>30.265260549974172</c:v>
                </c:pt>
                <c:pt idx="813">
                  <c:v>30.269592450426096</c:v>
                </c:pt>
                <c:pt idx="814">
                  <c:v>30.273097679683904</c:v>
                </c:pt>
                <c:pt idx="815">
                  <c:v>30.275626477338044</c:v>
                </c:pt>
                <c:pt idx="816">
                  <c:v>30.278905233888416</c:v>
                </c:pt>
                <c:pt idx="817">
                  <c:v>30.281967664971447</c:v>
                </c:pt>
                <c:pt idx="818">
                  <c:v>30.285382929551893</c:v>
                </c:pt>
                <c:pt idx="819">
                  <c:v>30.288156343208168</c:v>
                </c:pt>
                <c:pt idx="820">
                  <c:v>30.291555920344106</c:v>
                </c:pt>
                <c:pt idx="821">
                  <c:v>30.294762997462197</c:v>
                </c:pt>
                <c:pt idx="822">
                  <c:v>30.297261297243171</c:v>
                </c:pt>
                <c:pt idx="823">
                  <c:v>30.299737994703914</c:v>
                </c:pt>
                <c:pt idx="824">
                  <c:v>30.300951630684111</c:v>
                </c:pt>
                <c:pt idx="825">
                  <c:v>30.30172559885678</c:v>
                </c:pt>
                <c:pt idx="826">
                  <c:v>30.303140796000697</c:v>
                </c:pt>
                <c:pt idx="827">
                  <c:v>30.303656253700844</c:v>
                </c:pt>
                <c:pt idx="828">
                  <c:v>30.305184696170389</c:v>
                </c:pt>
                <c:pt idx="829">
                  <c:v>30.306156699534156</c:v>
                </c:pt>
                <c:pt idx="830">
                  <c:v>30.306862443170335</c:v>
                </c:pt>
                <c:pt idx="831">
                  <c:v>30.308024176041538</c:v>
                </c:pt>
                <c:pt idx="832">
                  <c:v>30.309205427193859</c:v>
                </c:pt>
                <c:pt idx="833">
                  <c:v>30.309396536364606</c:v>
                </c:pt>
                <c:pt idx="834">
                  <c:v>30.309691686616784</c:v>
                </c:pt>
                <c:pt idx="835">
                  <c:v>30.310082377014052</c:v>
                </c:pt>
                <c:pt idx="836">
                  <c:v>30.310838645270021</c:v>
                </c:pt>
                <c:pt idx="837">
                  <c:v>30.310875876912203</c:v>
                </c:pt>
                <c:pt idx="838">
                  <c:v>30.310833130087232</c:v>
                </c:pt>
                <c:pt idx="839">
                  <c:v>30.311162455028168</c:v>
                </c:pt>
                <c:pt idx="840">
                  <c:v>30.312213091979515</c:v>
                </c:pt>
                <c:pt idx="841">
                  <c:v>30.313259747501519</c:v>
                </c:pt>
                <c:pt idx="842">
                  <c:v>30.314394668089623</c:v>
                </c:pt>
                <c:pt idx="843">
                  <c:v>30.315618046646883</c:v>
                </c:pt>
                <c:pt idx="844">
                  <c:v>30.316459774584523</c:v>
                </c:pt>
                <c:pt idx="845">
                  <c:v>30.317584262908461</c:v>
                </c:pt>
                <c:pt idx="846">
                  <c:v>30.318789167363644</c:v>
                </c:pt>
                <c:pt idx="847">
                  <c:v>30.319613106902018</c:v>
                </c:pt>
                <c:pt idx="848">
                  <c:v>30.319990919262718</c:v>
                </c:pt>
                <c:pt idx="849">
                  <c:v>30.320016928073546</c:v>
                </c:pt>
                <c:pt idx="850">
                  <c:v>30.319690764556601</c:v>
                </c:pt>
                <c:pt idx="851">
                  <c:v>30.319020038416941</c:v>
                </c:pt>
                <c:pt idx="852">
                  <c:v>30.318543835720863</c:v>
                </c:pt>
                <c:pt idx="853">
                  <c:v>30.318347774087229</c:v>
                </c:pt>
                <c:pt idx="854">
                  <c:v>30.318337944566526</c:v>
                </c:pt>
                <c:pt idx="855">
                  <c:v>30.317882578172668</c:v>
                </c:pt>
                <c:pt idx="856">
                  <c:v>30.317252303593108</c:v>
                </c:pt>
                <c:pt idx="857">
                  <c:v>30.316438756470955</c:v>
                </c:pt>
                <c:pt idx="858">
                  <c:v>30.315747823528149</c:v>
                </c:pt>
                <c:pt idx="859">
                  <c:v>30.314057014648458</c:v>
                </c:pt>
                <c:pt idx="860">
                  <c:v>30.312567572157995</c:v>
                </c:pt>
                <c:pt idx="861">
                  <c:v>30.311364227961313</c:v>
                </c:pt>
                <c:pt idx="862">
                  <c:v>30.30989039219299</c:v>
                </c:pt>
                <c:pt idx="863">
                  <c:v>30.308263670018363</c:v>
                </c:pt>
                <c:pt idx="864">
                  <c:v>30.306383006874178</c:v>
                </c:pt>
                <c:pt idx="865">
                  <c:v>30.304700491168131</c:v>
                </c:pt>
                <c:pt idx="866">
                  <c:v>30.302872646616606</c:v>
                </c:pt>
                <c:pt idx="867">
                  <c:v>30.301241009860984</c:v>
                </c:pt>
                <c:pt idx="868">
                  <c:v>30.299609344879428</c:v>
                </c:pt>
                <c:pt idx="869">
                  <c:v>30.298184808928372</c:v>
                </c:pt>
                <c:pt idx="870">
                  <c:v>30.296771741380741</c:v>
                </c:pt>
                <c:pt idx="871">
                  <c:v>30.294920619241779</c:v>
                </c:pt>
                <c:pt idx="872">
                  <c:v>30.293176849331779</c:v>
                </c:pt>
                <c:pt idx="873">
                  <c:v>30.29108816542827</c:v>
                </c:pt>
                <c:pt idx="874">
                  <c:v>30.289091758436442</c:v>
                </c:pt>
                <c:pt idx="875">
                  <c:v>30.287218348772242</c:v>
                </c:pt>
                <c:pt idx="876">
                  <c:v>30.285449727028375</c:v>
                </c:pt>
                <c:pt idx="877">
                  <c:v>30.283334766438585</c:v>
                </c:pt>
                <c:pt idx="878">
                  <c:v>30.281507778469209</c:v>
                </c:pt>
                <c:pt idx="879">
                  <c:v>30.279694647775475</c:v>
                </c:pt>
                <c:pt idx="880">
                  <c:v>30.27797131913966</c:v>
                </c:pt>
                <c:pt idx="881">
                  <c:v>30.276275375356196</c:v>
                </c:pt>
                <c:pt idx="882">
                  <c:v>30.274412720761227</c:v>
                </c:pt>
                <c:pt idx="883">
                  <c:v>30.27256551721182</c:v>
                </c:pt>
                <c:pt idx="884">
                  <c:v>30.270913245046724</c:v>
                </c:pt>
                <c:pt idx="885">
                  <c:v>30.268896840185707</c:v>
                </c:pt>
                <c:pt idx="886">
                  <c:v>30.267184191062697</c:v>
                </c:pt>
                <c:pt idx="887">
                  <c:v>30.265394453658285</c:v>
                </c:pt>
                <c:pt idx="888">
                  <c:v>30.263438888701952</c:v>
                </c:pt>
                <c:pt idx="889">
                  <c:v>30.261467088204569</c:v>
                </c:pt>
                <c:pt idx="890">
                  <c:v>30.259575279313868</c:v>
                </c:pt>
                <c:pt idx="891">
                  <c:v>30.257666151349969</c:v>
                </c:pt>
                <c:pt idx="892">
                  <c:v>30.255665196146872</c:v>
                </c:pt>
                <c:pt idx="893">
                  <c:v>30.253786426314196</c:v>
                </c:pt>
                <c:pt idx="894">
                  <c:v>30.251921727873707</c:v>
                </c:pt>
                <c:pt idx="895">
                  <c:v>30.250071083324244</c:v>
                </c:pt>
                <c:pt idx="896">
                  <c:v>30.248309894797906</c:v>
                </c:pt>
                <c:pt idx="897">
                  <c:v>30.246590676945072</c:v>
                </c:pt>
                <c:pt idx="898">
                  <c:v>30.244764899982115</c:v>
                </c:pt>
                <c:pt idx="899">
                  <c:v>30.242968470226334</c:v>
                </c:pt>
                <c:pt idx="900">
                  <c:v>30.24109591624369</c:v>
                </c:pt>
                <c:pt idx="901">
                  <c:v>30.239238080506492</c:v>
                </c:pt>
                <c:pt idx="902">
                  <c:v>30.237394550244463</c:v>
                </c:pt>
                <c:pt idx="903">
                  <c:v>30.236475052359143</c:v>
                </c:pt>
                <c:pt idx="904">
                  <c:v>30.230990774651229</c:v>
                </c:pt>
                <c:pt idx="905">
                  <c:v>30.223117021086285</c:v>
                </c:pt>
                <c:pt idx="906">
                  <c:v>30.213956916465012</c:v>
                </c:pt>
                <c:pt idx="907">
                  <c:v>30.203516841001495</c:v>
                </c:pt>
                <c:pt idx="908">
                  <c:v>30.19339085146099</c:v>
                </c:pt>
                <c:pt idx="909">
                  <c:v>30.182793665186431</c:v>
                </c:pt>
                <c:pt idx="910">
                  <c:v>30.172031679560739</c:v>
                </c:pt>
                <c:pt idx="911">
                  <c:v>30.161337866458293</c:v>
                </c:pt>
                <c:pt idx="912">
                  <c:v>30.150655078185693</c:v>
                </c:pt>
                <c:pt idx="913">
                  <c:v>30.140020522415206</c:v>
                </c:pt>
                <c:pt idx="914">
                  <c:v>30.129516881309733</c:v>
                </c:pt>
                <c:pt idx="915">
                  <c:v>30.118941086836777</c:v>
                </c:pt>
                <c:pt idx="916">
                  <c:v>30.108521927470893</c:v>
                </c:pt>
                <c:pt idx="917">
                  <c:v>30.097949394439876</c:v>
                </c:pt>
                <c:pt idx="918">
                  <c:v>30.087536732355829</c:v>
                </c:pt>
                <c:pt idx="919">
                  <c:v>30.077172526105034</c:v>
                </c:pt>
                <c:pt idx="920">
                  <c:v>30.066856916225344</c:v>
                </c:pt>
                <c:pt idx="921">
                  <c:v>30.056504454045331</c:v>
                </c:pt>
                <c:pt idx="922">
                  <c:v>30.046286275829665</c:v>
                </c:pt>
                <c:pt idx="923">
                  <c:v>30.035936381563214</c:v>
                </c:pt>
                <c:pt idx="924">
                  <c:v>30.025636642612863</c:v>
                </c:pt>
                <c:pt idx="925">
                  <c:v>30.015386314784621</c:v>
                </c:pt>
                <c:pt idx="926">
                  <c:v>30.004918493669287</c:v>
                </c:pt>
                <c:pt idx="927">
                  <c:v>29.994588032154784</c:v>
                </c:pt>
                <c:pt idx="928">
                  <c:v>29.984217265834889</c:v>
                </c:pt>
                <c:pt idx="929">
                  <c:v>29.973806644819728</c:v>
                </c:pt>
                <c:pt idx="930">
                  <c:v>29.963176506130608</c:v>
                </c:pt>
                <c:pt idx="931">
                  <c:v>29.952601937386248</c:v>
                </c:pt>
                <c:pt idx="932">
                  <c:v>29.941625517526301</c:v>
                </c:pt>
                <c:pt idx="933">
                  <c:v>29.930615196115276</c:v>
                </c:pt>
                <c:pt idx="934">
                  <c:v>29.919569998514596</c:v>
                </c:pt>
                <c:pt idx="935">
                  <c:v>29.90839946114275</c:v>
                </c:pt>
                <c:pt idx="936">
                  <c:v>29.897084440615451</c:v>
                </c:pt>
                <c:pt idx="937">
                  <c:v>29.885935918671098</c:v>
                </c:pt>
                <c:pt idx="938">
                  <c:v>29.874839622266265</c:v>
                </c:pt>
                <c:pt idx="939">
                  <c:v>29.863507466632715</c:v>
                </c:pt>
                <c:pt idx="940">
                  <c:v>29.852251631950256</c:v>
                </c:pt>
                <c:pt idx="941">
                  <c:v>29.840940547779613</c:v>
                </c:pt>
                <c:pt idx="942">
                  <c:v>29.829504669055204</c:v>
                </c:pt>
                <c:pt idx="943">
                  <c:v>29.817945172829152</c:v>
                </c:pt>
                <c:pt idx="944">
                  <c:v>29.806438029423084</c:v>
                </c:pt>
                <c:pt idx="945">
                  <c:v>29.794901280247256</c:v>
                </c:pt>
                <c:pt idx="946">
                  <c:v>29.783510998475986</c:v>
                </c:pt>
                <c:pt idx="947">
                  <c:v>29.77190517137414</c:v>
                </c:pt>
                <c:pt idx="948">
                  <c:v>29.760446500874107</c:v>
                </c:pt>
                <c:pt idx="949">
                  <c:v>29.747995803692426</c:v>
                </c:pt>
                <c:pt idx="950">
                  <c:v>29.737059943379855</c:v>
                </c:pt>
                <c:pt idx="951">
                  <c:v>29.725500711383379</c:v>
                </c:pt>
                <c:pt idx="952">
                  <c:v>29.713817073308903</c:v>
                </c:pt>
                <c:pt idx="953">
                  <c:v>29.702010535025945</c:v>
                </c:pt>
                <c:pt idx="954">
                  <c:v>29.690172202133592</c:v>
                </c:pt>
                <c:pt idx="955">
                  <c:v>29.678301919418814</c:v>
                </c:pt>
                <c:pt idx="956">
                  <c:v>29.666300632317029</c:v>
                </c:pt>
                <c:pt idx="957">
                  <c:v>29.654276947808256</c:v>
                </c:pt>
                <c:pt idx="958">
                  <c:v>29.64231247491837</c:v>
                </c:pt>
                <c:pt idx="959">
                  <c:v>29.630316035540606</c:v>
                </c:pt>
                <c:pt idx="960">
                  <c:v>29.618287876628177</c:v>
                </c:pt>
                <c:pt idx="961">
                  <c:v>29.606318199821658</c:v>
                </c:pt>
                <c:pt idx="962">
                  <c:v>29.594125529525869</c:v>
                </c:pt>
                <c:pt idx="963">
                  <c:v>29.582003045039727</c:v>
                </c:pt>
                <c:pt idx="964">
                  <c:v>29.569849671468347</c:v>
                </c:pt>
                <c:pt idx="965">
                  <c:v>29.557575495438417</c:v>
                </c:pt>
                <c:pt idx="966">
                  <c:v>29.545271664766819</c:v>
                </c:pt>
                <c:pt idx="967">
                  <c:v>29.532835417638367</c:v>
                </c:pt>
                <c:pt idx="968">
                  <c:v>29.520272486174516</c:v>
                </c:pt>
                <c:pt idx="969">
                  <c:v>29.507682095145878</c:v>
                </c:pt>
                <c:pt idx="970">
                  <c:v>29.494958760357882</c:v>
                </c:pt>
                <c:pt idx="971">
                  <c:v>29.482239492968496</c:v>
                </c:pt>
                <c:pt idx="972">
                  <c:v>29.469566806343416</c:v>
                </c:pt>
                <c:pt idx="973">
                  <c:v>29.456850461182242</c:v>
                </c:pt>
                <c:pt idx="974">
                  <c:v>29.44412008460645</c:v>
                </c:pt>
                <c:pt idx="975">
                  <c:v>29.431161754087086</c:v>
                </c:pt>
                <c:pt idx="976">
                  <c:v>29.418087836614841</c:v>
                </c:pt>
                <c:pt idx="977">
                  <c:v>29.405078877800911</c:v>
                </c:pt>
                <c:pt idx="978">
                  <c:v>29.392133357706392</c:v>
                </c:pt>
                <c:pt idx="979">
                  <c:v>29.378870839180721</c:v>
                </c:pt>
                <c:pt idx="980">
                  <c:v>29.365673159755051</c:v>
                </c:pt>
                <c:pt idx="981">
                  <c:v>29.352360273199544</c:v>
                </c:pt>
                <c:pt idx="982">
                  <c:v>29.339023053779293</c:v>
                </c:pt>
                <c:pt idx="983">
                  <c:v>29.325751198528604</c:v>
                </c:pt>
                <c:pt idx="984">
                  <c:v>29.312453549203525</c:v>
                </c:pt>
                <c:pt idx="985">
                  <c:v>29.298817823250534</c:v>
                </c:pt>
                <c:pt idx="986">
                  <c:v>29.285272111481135</c:v>
                </c:pt>
                <c:pt idx="987">
                  <c:v>29.271792890118665</c:v>
                </c:pt>
                <c:pt idx="988">
                  <c:v>29.258378930748453</c:v>
                </c:pt>
                <c:pt idx="989">
                  <c:v>29.244829396102556</c:v>
                </c:pt>
                <c:pt idx="990">
                  <c:v>29.23116597222219</c:v>
                </c:pt>
                <c:pt idx="991">
                  <c:v>29.217365775764367</c:v>
                </c:pt>
                <c:pt idx="992">
                  <c:v>29.203836881796043</c:v>
                </c:pt>
                <c:pt idx="993">
                  <c:v>29.190282682939248</c:v>
                </c:pt>
                <c:pt idx="994">
                  <c:v>29.17661369849181</c:v>
                </c:pt>
                <c:pt idx="995">
                  <c:v>29.162921299331366</c:v>
                </c:pt>
                <c:pt idx="996">
                  <c:v>29.149000580174476</c:v>
                </c:pt>
                <c:pt idx="997">
                  <c:v>29.135352915279039</c:v>
                </c:pt>
                <c:pt idx="998">
                  <c:v>29.121500581287364</c:v>
                </c:pt>
                <c:pt idx="999">
                  <c:v>29.10769216339645</c:v>
                </c:pt>
                <c:pt idx="1000">
                  <c:v>29.094177192280082</c:v>
                </c:pt>
                <c:pt idx="1001">
                  <c:v>29.080591134944257</c:v>
                </c:pt>
                <c:pt idx="1002">
                  <c:v>29.067091149350322</c:v>
                </c:pt>
                <c:pt idx="1003">
                  <c:v>29.053565473328987</c:v>
                </c:pt>
                <c:pt idx="1004">
                  <c:v>29.040104637907607</c:v>
                </c:pt>
                <c:pt idx="1005">
                  <c:v>29.02670794783058</c:v>
                </c:pt>
                <c:pt idx="1006">
                  <c:v>29.013194864435658</c:v>
                </c:pt>
                <c:pt idx="1007">
                  <c:v>28.999547011074032</c:v>
                </c:pt>
                <c:pt idx="1008">
                  <c:v>28.985671264874554</c:v>
                </c:pt>
                <c:pt idx="1009">
                  <c:v>28.97206801997342</c:v>
                </c:pt>
                <c:pt idx="1010">
                  <c:v>28.95834979533694</c:v>
                </c:pt>
                <c:pt idx="1011">
                  <c:v>28.944698014051038</c:v>
                </c:pt>
                <c:pt idx="1012">
                  <c:v>28.930931637600391</c:v>
                </c:pt>
                <c:pt idx="1013">
                  <c:v>28.917004035673372</c:v>
                </c:pt>
                <c:pt idx="1014">
                  <c:v>28.903551160307991</c:v>
                </c:pt>
                <c:pt idx="1015">
                  <c:v>28.889958945453518</c:v>
                </c:pt>
                <c:pt idx="1016">
                  <c:v>28.87654322703985</c:v>
                </c:pt>
                <c:pt idx="1017">
                  <c:v>28.863010872205159</c:v>
                </c:pt>
                <c:pt idx="1018">
                  <c:v>28.849431505705589</c:v>
                </c:pt>
                <c:pt idx="1019">
                  <c:v>28.835938874926452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'180808vypocet polystyren'!$A$10:$A$1029</c:f>
              <c:numCache>
                <c:formatCode>dd/mm/yyyy\ h:mm</c:formatCode>
                <c:ptCount val="1020"/>
                <c:pt idx="0">
                  <c:v>43323.417638888888</c:v>
                </c:pt>
                <c:pt idx="1">
                  <c:v>43323.419039351851</c:v>
                </c:pt>
                <c:pt idx="2">
                  <c:v>43323.420428240737</c:v>
                </c:pt>
                <c:pt idx="3">
                  <c:v>43323.421817129631</c:v>
                </c:pt>
                <c:pt idx="4">
                  <c:v>43323.423206018517</c:v>
                </c:pt>
                <c:pt idx="5">
                  <c:v>43323.42459490741</c:v>
                </c:pt>
                <c:pt idx="6">
                  <c:v>43323.425995370373</c:v>
                </c:pt>
                <c:pt idx="7">
                  <c:v>43323.427384259259</c:v>
                </c:pt>
                <c:pt idx="8">
                  <c:v>43323.428773148145</c:v>
                </c:pt>
                <c:pt idx="9">
                  <c:v>43323.430162037039</c:v>
                </c:pt>
                <c:pt idx="10">
                  <c:v>43323.431550925925</c:v>
                </c:pt>
                <c:pt idx="11">
                  <c:v>43323.432939814818</c:v>
                </c:pt>
                <c:pt idx="12">
                  <c:v>43323.434328703705</c:v>
                </c:pt>
                <c:pt idx="13">
                  <c:v>43323.435729166667</c:v>
                </c:pt>
                <c:pt idx="14">
                  <c:v>43323.437118055554</c:v>
                </c:pt>
                <c:pt idx="15">
                  <c:v>43323.438506944447</c:v>
                </c:pt>
                <c:pt idx="16">
                  <c:v>43323.439895833333</c:v>
                </c:pt>
                <c:pt idx="17">
                  <c:v>43323.441284722219</c:v>
                </c:pt>
                <c:pt idx="18">
                  <c:v>43323.442673611113</c:v>
                </c:pt>
                <c:pt idx="19">
                  <c:v>43323.444074074076</c:v>
                </c:pt>
                <c:pt idx="20">
                  <c:v>43323.445462962962</c:v>
                </c:pt>
                <c:pt idx="21">
                  <c:v>43323.446851851855</c:v>
                </c:pt>
                <c:pt idx="22">
                  <c:v>43323.448240740741</c:v>
                </c:pt>
                <c:pt idx="23">
                  <c:v>43323.449629629627</c:v>
                </c:pt>
                <c:pt idx="24">
                  <c:v>43323.451018518521</c:v>
                </c:pt>
                <c:pt idx="25">
                  <c:v>43323.452418981484</c:v>
                </c:pt>
                <c:pt idx="26">
                  <c:v>43323.45380787037</c:v>
                </c:pt>
                <c:pt idx="27">
                  <c:v>43323.455196759256</c:v>
                </c:pt>
                <c:pt idx="28">
                  <c:v>43323.456585648149</c:v>
                </c:pt>
                <c:pt idx="29">
                  <c:v>43323.457974537036</c:v>
                </c:pt>
                <c:pt idx="30">
                  <c:v>43323.459363425929</c:v>
                </c:pt>
                <c:pt idx="31">
                  <c:v>43323.460763888892</c:v>
                </c:pt>
                <c:pt idx="32">
                  <c:v>43323.462152777778</c:v>
                </c:pt>
                <c:pt idx="33">
                  <c:v>43323.463541666664</c:v>
                </c:pt>
                <c:pt idx="34">
                  <c:v>43323.464930555558</c:v>
                </c:pt>
                <c:pt idx="35">
                  <c:v>43323.46634259259</c:v>
                </c:pt>
                <c:pt idx="36">
                  <c:v>43323.467719907407</c:v>
                </c:pt>
                <c:pt idx="37">
                  <c:v>43323.469108796293</c:v>
                </c:pt>
                <c:pt idx="38">
                  <c:v>43323.470497685186</c:v>
                </c:pt>
                <c:pt idx="39">
                  <c:v>43323.471886574072</c:v>
                </c:pt>
                <c:pt idx="40">
                  <c:v>43323.473275462966</c:v>
                </c:pt>
                <c:pt idx="41">
                  <c:v>43323.474664351852</c:v>
                </c:pt>
                <c:pt idx="42">
                  <c:v>43323.476064814815</c:v>
                </c:pt>
                <c:pt idx="43">
                  <c:v>43323.477453703701</c:v>
                </c:pt>
                <c:pt idx="44">
                  <c:v>43323.478842592594</c:v>
                </c:pt>
                <c:pt idx="45">
                  <c:v>43323.480231481481</c:v>
                </c:pt>
                <c:pt idx="46">
                  <c:v>43323.481620370374</c:v>
                </c:pt>
                <c:pt idx="47">
                  <c:v>43323.48300925926</c:v>
                </c:pt>
                <c:pt idx="48">
                  <c:v>43323.484409722223</c:v>
                </c:pt>
                <c:pt idx="49">
                  <c:v>43323.485798611109</c:v>
                </c:pt>
                <c:pt idx="50">
                  <c:v>43323.487187500003</c:v>
                </c:pt>
                <c:pt idx="51">
                  <c:v>43323.488576388889</c:v>
                </c:pt>
                <c:pt idx="52">
                  <c:v>43323.489965277775</c:v>
                </c:pt>
                <c:pt idx="53">
                  <c:v>43323.491354166668</c:v>
                </c:pt>
                <c:pt idx="54">
                  <c:v>43323.492754629631</c:v>
                </c:pt>
                <c:pt idx="55">
                  <c:v>43323.494143518517</c:v>
                </c:pt>
                <c:pt idx="56">
                  <c:v>43323.495532407411</c:v>
                </c:pt>
                <c:pt idx="57">
                  <c:v>43323.496921296297</c:v>
                </c:pt>
                <c:pt idx="58">
                  <c:v>43323.498310185183</c:v>
                </c:pt>
                <c:pt idx="59">
                  <c:v>43323.499699074076</c:v>
                </c:pt>
                <c:pt idx="60">
                  <c:v>43323.501099537039</c:v>
                </c:pt>
                <c:pt idx="61">
                  <c:v>43323.502488425926</c:v>
                </c:pt>
                <c:pt idx="62">
                  <c:v>43323.503877314812</c:v>
                </c:pt>
                <c:pt idx="63">
                  <c:v>43323.505266203705</c:v>
                </c:pt>
                <c:pt idx="64">
                  <c:v>43323.506655092591</c:v>
                </c:pt>
                <c:pt idx="65">
                  <c:v>43323.508043981485</c:v>
                </c:pt>
                <c:pt idx="66">
                  <c:v>43323.509444444448</c:v>
                </c:pt>
                <c:pt idx="67">
                  <c:v>43323.510833333334</c:v>
                </c:pt>
                <c:pt idx="68">
                  <c:v>43323.51222222222</c:v>
                </c:pt>
                <c:pt idx="69">
                  <c:v>43323.513611111113</c:v>
                </c:pt>
                <c:pt idx="70">
                  <c:v>43323.514999999999</c:v>
                </c:pt>
                <c:pt idx="71">
                  <c:v>43323.516388888886</c:v>
                </c:pt>
                <c:pt idx="72">
                  <c:v>43323.517789351848</c:v>
                </c:pt>
                <c:pt idx="73">
                  <c:v>43323.519178240742</c:v>
                </c:pt>
                <c:pt idx="74">
                  <c:v>43323.520567129628</c:v>
                </c:pt>
                <c:pt idx="75">
                  <c:v>43323.521956018521</c:v>
                </c:pt>
                <c:pt idx="76">
                  <c:v>43323.523344907408</c:v>
                </c:pt>
                <c:pt idx="77">
                  <c:v>43323.524733796294</c:v>
                </c:pt>
                <c:pt idx="78">
                  <c:v>43323.526134259257</c:v>
                </c:pt>
                <c:pt idx="79">
                  <c:v>43323.52752314815</c:v>
                </c:pt>
                <c:pt idx="80">
                  <c:v>43323.528912037036</c:v>
                </c:pt>
                <c:pt idx="81">
                  <c:v>43323.530300925922</c:v>
                </c:pt>
                <c:pt idx="82">
                  <c:v>43323.531689814816</c:v>
                </c:pt>
                <c:pt idx="83">
                  <c:v>43323.533078703702</c:v>
                </c:pt>
                <c:pt idx="84">
                  <c:v>43323.534479166665</c:v>
                </c:pt>
                <c:pt idx="85">
                  <c:v>43323.535868055558</c:v>
                </c:pt>
                <c:pt idx="86">
                  <c:v>43323.537256944444</c:v>
                </c:pt>
                <c:pt idx="87">
                  <c:v>43323.538645833331</c:v>
                </c:pt>
                <c:pt idx="88">
                  <c:v>43323.540034722224</c:v>
                </c:pt>
                <c:pt idx="89">
                  <c:v>43323.541435185187</c:v>
                </c:pt>
                <c:pt idx="90">
                  <c:v>43323.542824074073</c:v>
                </c:pt>
                <c:pt idx="91">
                  <c:v>43323.544212962966</c:v>
                </c:pt>
                <c:pt idx="92">
                  <c:v>43323.545601851853</c:v>
                </c:pt>
                <c:pt idx="93">
                  <c:v>43323.546990740739</c:v>
                </c:pt>
                <c:pt idx="94">
                  <c:v>43323.548379629632</c:v>
                </c:pt>
                <c:pt idx="95">
                  <c:v>43323.549768518518</c:v>
                </c:pt>
                <c:pt idx="96">
                  <c:v>43323.551168981481</c:v>
                </c:pt>
                <c:pt idx="97">
                  <c:v>43323.552557870367</c:v>
                </c:pt>
                <c:pt idx="98">
                  <c:v>43323.553946759261</c:v>
                </c:pt>
                <c:pt idx="99">
                  <c:v>43323.555335648147</c:v>
                </c:pt>
                <c:pt idx="100">
                  <c:v>43323.55672453704</c:v>
                </c:pt>
                <c:pt idx="101">
                  <c:v>43323.558125000003</c:v>
                </c:pt>
                <c:pt idx="102">
                  <c:v>43323.559513888889</c:v>
                </c:pt>
                <c:pt idx="103">
                  <c:v>43323.560902777775</c:v>
                </c:pt>
                <c:pt idx="104">
                  <c:v>43323.562291666669</c:v>
                </c:pt>
                <c:pt idx="105">
                  <c:v>43323.563680555555</c:v>
                </c:pt>
                <c:pt idx="106">
                  <c:v>43323.565069444441</c:v>
                </c:pt>
                <c:pt idx="107">
                  <c:v>43323.566469907404</c:v>
                </c:pt>
                <c:pt idx="108">
                  <c:v>43323.567858796298</c:v>
                </c:pt>
                <c:pt idx="109">
                  <c:v>43323.569247685184</c:v>
                </c:pt>
                <c:pt idx="110">
                  <c:v>43323.570636574077</c:v>
                </c:pt>
                <c:pt idx="111">
                  <c:v>43323.572025462963</c:v>
                </c:pt>
                <c:pt idx="112">
                  <c:v>43323.573414351849</c:v>
                </c:pt>
                <c:pt idx="113">
                  <c:v>43323.574814814812</c:v>
                </c:pt>
                <c:pt idx="114">
                  <c:v>43323.576203703706</c:v>
                </c:pt>
                <c:pt idx="115">
                  <c:v>43323.577592592592</c:v>
                </c:pt>
                <c:pt idx="116">
                  <c:v>43323.578981481478</c:v>
                </c:pt>
                <c:pt idx="117">
                  <c:v>43323.580370370371</c:v>
                </c:pt>
                <c:pt idx="118">
                  <c:v>43323.581770833334</c:v>
                </c:pt>
                <c:pt idx="119">
                  <c:v>43323.58315972222</c:v>
                </c:pt>
                <c:pt idx="120">
                  <c:v>43323.584548611114</c:v>
                </c:pt>
                <c:pt idx="121">
                  <c:v>43323.5859375</c:v>
                </c:pt>
                <c:pt idx="122">
                  <c:v>43323.587326388886</c:v>
                </c:pt>
                <c:pt idx="123">
                  <c:v>43323.58871527778</c:v>
                </c:pt>
                <c:pt idx="124">
                  <c:v>43323.590115740742</c:v>
                </c:pt>
                <c:pt idx="125">
                  <c:v>43323.591504629629</c:v>
                </c:pt>
                <c:pt idx="126">
                  <c:v>43323.592893518522</c:v>
                </c:pt>
                <c:pt idx="127">
                  <c:v>43323.594282407408</c:v>
                </c:pt>
                <c:pt idx="128">
                  <c:v>43323.595671296294</c:v>
                </c:pt>
                <c:pt idx="129">
                  <c:v>43323.597060185188</c:v>
                </c:pt>
                <c:pt idx="130">
                  <c:v>43323.598460648151</c:v>
                </c:pt>
                <c:pt idx="131">
                  <c:v>43323.599849537037</c:v>
                </c:pt>
                <c:pt idx="132">
                  <c:v>43323.601238425923</c:v>
                </c:pt>
                <c:pt idx="133">
                  <c:v>43323.602627314816</c:v>
                </c:pt>
                <c:pt idx="134">
                  <c:v>43323.604016203702</c:v>
                </c:pt>
                <c:pt idx="135">
                  <c:v>43323.605405092596</c:v>
                </c:pt>
                <c:pt idx="136">
                  <c:v>43323.606805555559</c:v>
                </c:pt>
                <c:pt idx="137">
                  <c:v>43323.608194444445</c:v>
                </c:pt>
                <c:pt idx="138">
                  <c:v>43323.609583333331</c:v>
                </c:pt>
                <c:pt idx="139">
                  <c:v>43323.610972222225</c:v>
                </c:pt>
                <c:pt idx="140">
                  <c:v>43323.612361111111</c:v>
                </c:pt>
                <c:pt idx="141">
                  <c:v>43323.613749999997</c:v>
                </c:pt>
                <c:pt idx="142">
                  <c:v>43323.61515046296</c:v>
                </c:pt>
                <c:pt idx="143">
                  <c:v>43323.616539351853</c:v>
                </c:pt>
                <c:pt idx="144">
                  <c:v>43323.617928240739</c:v>
                </c:pt>
                <c:pt idx="145">
                  <c:v>43323.619317129633</c:v>
                </c:pt>
                <c:pt idx="146">
                  <c:v>43323.620706018519</c:v>
                </c:pt>
                <c:pt idx="147">
                  <c:v>43323.622106481482</c:v>
                </c:pt>
                <c:pt idx="148">
                  <c:v>43323.623495370368</c:v>
                </c:pt>
                <c:pt idx="149">
                  <c:v>43323.624884259261</c:v>
                </c:pt>
                <c:pt idx="150">
                  <c:v>43323.626273148147</c:v>
                </c:pt>
                <c:pt idx="151">
                  <c:v>43323.627662037034</c:v>
                </c:pt>
                <c:pt idx="152">
                  <c:v>43323.629062499997</c:v>
                </c:pt>
                <c:pt idx="153">
                  <c:v>43323.630462962959</c:v>
                </c:pt>
                <c:pt idx="154">
                  <c:v>43323.631851851853</c:v>
                </c:pt>
                <c:pt idx="155">
                  <c:v>43323.633240740739</c:v>
                </c:pt>
                <c:pt idx="156">
                  <c:v>43323.634629629632</c:v>
                </c:pt>
                <c:pt idx="157">
                  <c:v>43323.636018518519</c:v>
                </c:pt>
                <c:pt idx="158">
                  <c:v>43323.637407407405</c:v>
                </c:pt>
                <c:pt idx="159">
                  <c:v>43323.638807870368</c:v>
                </c:pt>
                <c:pt idx="160">
                  <c:v>43323.640196759261</c:v>
                </c:pt>
                <c:pt idx="161">
                  <c:v>43323.641585648147</c:v>
                </c:pt>
                <c:pt idx="162">
                  <c:v>43323.642974537041</c:v>
                </c:pt>
                <c:pt idx="163">
                  <c:v>43323.644363425927</c:v>
                </c:pt>
                <c:pt idx="164">
                  <c:v>43323.645752314813</c:v>
                </c:pt>
                <c:pt idx="165">
                  <c:v>43323.647152777776</c:v>
                </c:pt>
                <c:pt idx="166">
                  <c:v>43323.648541666669</c:v>
                </c:pt>
                <c:pt idx="167">
                  <c:v>43323.649930555555</c:v>
                </c:pt>
                <c:pt idx="168">
                  <c:v>43323.651319444441</c:v>
                </c:pt>
                <c:pt idx="169">
                  <c:v>43323.652708333335</c:v>
                </c:pt>
                <c:pt idx="170">
                  <c:v>43323.654097222221</c:v>
                </c:pt>
                <c:pt idx="171">
                  <c:v>43323.655497685184</c:v>
                </c:pt>
                <c:pt idx="172">
                  <c:v>43323.656886574077</c:v>
                </c:pt>
                <c:pt idx="173">
                  <c:v>43323.658275462964</c:v>
                </c:pt>
                <c:pt idx="174">
                  <c:v>43323.65966435185</c:v>
                </c:pt>
                <c:pt idx="175">
                  <c:v>43323.661053240743</c:v>
                </c:pt>
                <c:pt idx="176">
                  <c:v>43323.662442129629</c:v>
                </c:pt>
                <c:pt idx="177">
                  <c:v>43323.663842592592</c:v>
                </c:pt>
                <c:pt idx="178">
                  <c:v>43323.665231481478</c:v>
                </c:pt>
                <c:pt idx="179">
                  <c:v>43323.666620370372</c:v>
                </c:pt>
                <c:pt idx="180">
                  <c:v>43323.668009259258</c:v>
                </c:pt>
                <c:pt idx="181">
                  <c:v>43323.669398148151</c:v>
                </c:pt>
                <c:pt idx="182">
                  <c:v>43323.670787037037</c:v>
                </c:pt>
                <c:pt idx="183">
                  <c:v>43323.6721875</c:v>
                </c:pt>
                <c:pt idx="184">
                  <c:v>43323.673576388886</c:v>
                </c:pt>
                <c:pt idx="185">
                  <c:v>43323.67496527778</c:v>
                </c:pt>
                <c:pt idx="186">
                  <c:v>43323.676354166666</c:v>
                </c:pt>
                <c:pt idx="187">
                  <c:v>43323.677743055552</c:v>
                </c:pt>
                <c:pt idx="188">
                  <c:v>43323.679143518515</c:v>
                </c:pt>
                <c:pt idx="189">
                  <c:v>43323.680532407408</c:v>
                </c:pt>
                <c:pt idx="190">
                  <c:v>43323.681921296295</c:v>
                </c:pt>
                <c:pt idx="191">
                  <c:v>43323.683310185188</c:v>
                </c:pt>
                <c:pt idx="192">
                  <c:v>43323.684699074074</c:v>
                </c:pt>
                <c:pt idx="193">
                  <c:v>43323.68608796296</c:v>
                </c:pt>
                <c:pt idx="194">
                  <c:v>43323.687488425923</c:v>
                </c:pt>
                <c:pt idx="195">
                  <c:v>43323.688877314817</c:v>
                </c:pt>
                <c:pt idx="196">
                  <c:v>43323.690266203703</c:v>
                </c:pt>
                <c:pt idx="197">
                  <c:v>43323.691655092596</c:v>
                </c:pt>
                <c:pt idx="198">
                  <c:v>43323.693043981482</c:v>
                </c:pt>
                <c:pt idx="199">
                  <c:v>43323.694444444445</c:v>
                </c:pt>
                <c:pt idx="200">
                  <c:v>43323.695833333331</c:v>
                </c:pt>
                <c:pt idx="201">
                  <c:v>43323.697222222225</c:v>
                </c:pt>
                <c:pt idx="202">
                  <c:v>43323.698611111111</c:v>
                </c:pt>
                <c:pt idx="203">
                  <c:v>43323.7</c:v>
                </c:pt>
                <c:pt idx="204">
                  <c:v>43323.701388888891</c:v>
                </c:pt>
                <c:pt idx="205">
                  <c:v>43323.702777777777</c:v>
                </c:pt>
                <c:pt idx="206">
                  <c:v>43323.70417824074</c:v>
                </c:pt>
                <c:pt idx="207">
                  <c:v>43323.705567129633</c:v>
                </c:pt>
                <c:pt idx="208">
                  <c:v>43323.706956018519</c:v>
                </c:pt>
                <c:pt idx="209">
                  <c:v>43323.708344907405</c:v>
                </c:pt>
                <c:pt idx="210">
                  <c:v>43323.709733796299</c:v>
                </c:pt>
                <c:pt idx="211">
                  <c:v>43323.711122685185</c:v>
                </c:pt>
                <c:pt idx="212">
                  <c:v>43323.712523148148</c:v>
                </c:pt>
                <c:pt idx="213">
                  <c:v>43323.713912037034</c:v>
                </c:pt>
                <c:pt idx="214">
                  <c:v>43323.715300925927</c:v>
                </c:pt>
                <c:pt idx="215">
                  <c:v>43323.71670138889</c:v>
                </c:pt>
                <c:pt idx="216">
                  <c:v>43323.718136574076</c:v>
                </c:pt>
                <c:pt idx="217">
                  <c:v>43323.719537037039</c:v>
                </c:pt>
                <c:pt idx="218">
                  <c:v>43323.720925925925</c:v>
                </c:pt>
                <c:pt idx="219">
                  <c:v>43323.722314814811</c:v>
                </c:pt>
                <c:pt idx="220">
                  <c:v>43323.723703703705</c:v>
                </c:pt>
                <c:pt idx="221">
                  <c:v>43323.725092592591</c:v>
                </c:pt>
                <c:pt idx="222">
                  <c:v>43323.726481481484</c:v>
                </c:pt>
                <c:pt idx="223">
                  <c:v>43323.727881944447</c:v>
                </c:pt>
                <c:pt idx="224">
                  <c:v>43323.729270833333</c:v>
                </c:pt>
                <c:pt idx="225">
                  <c:v>43323.73065972222</c:v>
                </c:pt>
                <c:pt idx="226">
                  <c:v>43323.732048611113</c:v>
                </c:pt>
                <c:pt idx="227">
                  <c:v>43323.733437499999</c:v>
                </c:pt>
                <c:pt idx="228">
                  <c:v>43323.734837962962</c:v>
                </c:pt>
                <c:pt idx="229">
                  <c:v>43323.736226851855</c:v>
                </c:pt>
                <c:pt idx="230">
                  <c:v>43323.737615740742</c:v>
                </c:pt>
                <c:pt idx="231">
                  <c:v>43323.739004629628</c:v>
                </c:pt>
                <c:pt idx="232">
                  <c:v>43323.740393518521</c:v>
                </c:pt>
                <c:pt idx="233">
                  <c:v>43323.741782407407</c:v>
                </c:pt>
                <c:pt idx="234">
                  <c:v>43323.74318287037</c:v>
                </c:pt>
                <c:pt idx="235">
                  <c:v>43323.744571759256</c:v>
                </c:pt>
                <c:pt idx="236">
                  <c:v>43323.74596064815</c:v>
                </c:pt>
                <c:pt idx="237">
                  <c:v>43323.747349537036</c:v>
                </c:pt>
                <c:pt idx="238">
                  <c:v>43323.748738425929</c:v>
                </c:pt>
                <c:pt idx="239">
                  <c:v>43323.750127314815</c:v>
                </c:pt>
                <c:pt idx="240">
                  <c:v>43323.751527777778</c:v>
                </c:pt>
                <c:pt idx="241">
                  <c:v>43323.752916666665</c:v>
                </c:pt>
                <c:pt idx="242">
                  <c:v>43323.754305555558</c:v>
                </c:pt>
                <c:pt idx="243">
                  <c:v>43323.755694444444</c:v>
                </c:pt>
                <c:pt idx="244">
                  <c:v>43323.75708333333</c:v>
                </c:pt>
                <c:pt idx="245">
                  <c:v>43323.758472222224</c:v>
                </c:pt>
                <c:pt idx="246">
                  <c:v>43323.759872685187</c:v>
                </c:pt>
                <c:pt idx="247">
                  <c:v>43323.761261574073</c:v>
                </c:pt>
                <c:pt idx="248">
                  <c:v>43323.762650462966</c:v>
                </c:pt>
                <c:pt idx="249">
                  <c:v>43323.764050925929</c:v>
                </c:pt>
                <c:pt idx="250">
                  <c:v>43323.765428240738</c:v>
                </c:pt>
                <c:pt idx="251">
                  <c:v>43323.766828703701</c:v>
                </c:pt>
                <c:pt idx="252">
                  <c:v>43323.768217592595</c:v>
                </c:pt>
                <c:pt idx="253">
                  <c:v>43323.769606481481</c:v>
                </c:pt>
                <c:pt idx="254">
                  <c:v>43323.770995370367</c:v>
                </c:pt>
                <c:pt idx="255">
                  <c:v>43323.77238425926</c:v>
                </c:pt>
                <c:pt idx="256">
                  <c:v>43323.773773148147</c:v>
                </c:pt>
                <c:pt idx="257">
                  <c:v>43323.775173611109</c:v>
                </c:pt>
                <c:pt idx="258">
                  <c:v>43323.776562500003</c:v>
                </c:pt>
                <c:pt idx="259">
                  <c:v>43323.777951388889</c:v>
                </c:pt>
                <c:pt idx="260">
                  <c:v>43323.779340277775</c:v>
                </c:pt>
                <c:pt idx="261">
                  <c:v>43323.780729166669</c:v>
                </c:pt>
                <c:pt idx="262">
                  <c:v>43323.782118055555</c:v>
                </c:pt>
                <c:pt idx="263">
                  <c:v>43323.783518518518</c:v>
                </c:pt>
                <c:pt idx="264">
                  <c:v>43323.784907407404</c:v>
                </c:pt>
                <c:pt idx="265">
                  <c:v>43323.786296296297</c:v>
                </c:pt>
                <c:pt idx="266">
                  <c:v>43323.787685185183</c:v>
                </c:pt>
                <c:pt idx="267">
                  <c:v>43323.789074074077</c:v>
                </c:pt>
                <c:pt idx="268">
                  <c:v>43323.790462962963</c:v>
                </c:pt>
                <c:pt idx="269">
                  <c:v>43323.791863425926</c:v>
                </c:pt>
                <c:pt idx="270">
                  <c:v>43323.793252314812</c:v>
                </c:pt>
                <c:pt idx="271">
                  <c:v>43323.794641203705</c:v>
                </c:pt>
                <c:pt idx="272">
                  <c:v>43323.796030092592</c:v>
                </c:pt>
                <c:pt idx="273">
                  <c:v>43323.797418981485</c:v>
                </c:pt>
                <c:pt idx="274">
                  <c:v>43323.798807870371</c:v>
                </c:pt>
                <c:pt idx="275">
                  <c:v>43323.800208333334</c:v>
                </c:pt>
                <c:pt idx="276">
                  <c:v>43323.80159722222</c:v>
                </c:pt>
                <c:pt idx="277">
                  <c:v>43323.802986111114</c:v>
                </c:pt>
                <c:pt idx="278">
                  <c:v>43323.804375</c:v>
                </c:pt>
                <c:pt idx="279">
                  <c:v>43323.805763888886</c:v>
                </c:pt>
                <c:pt idx="280">
                  <c:v>43323.807152777779</c:v>
                </c:pt>
                <c:pt idx="281">
                  <c:v>43323.808553240742</c:v>
                </c:pt>
                <c:pt idx="282">
                  <c:v>43323.809942129628</c:v>
                </c:pt>
                <c:pt idx="283">
                  <c:v>43323.811331018522</c:v>
                </c:pt>
                <c:pt idx="284">
                  <c:v>43323.812731481485</c:v>
                </c:pt>
                <c:pt idx="285">
                  <c:v>43323.814120370371</c:v>
                </c:pt>
                <c:pt idx="286">
                  <c:v>43323.815509259257</c:v>
                </c:pt>
                <c:pt idx="287">
                  <c:v>43323.81690972222</c:v>
                </c:pt>
                <c:pt idx="288">
                  <c:v>43323.818298611113</c:v>
                </c:pt>
                <c:pt idx="289">
                  <c:v>43323.819687499999</c:v>
                </c:pt>
                <c:pt idx="290">
                  <c:v>43323.821087962962</c:v>
                </c:pt>
                <c:pt idx="291">
                  <c:v>43323.822465277779</c:v>
                </c:pt>
                <c:pt idx="292">
                  <c:v>43323.823865740742</c:v>
                </c:pt>
                <c:pt idx="293">
                  <c:v>43323.825254629628</c:v>
                </c:pt>
                <c:pt idx="294">
                  <c:v>43323.826643518521</c:v>
                </c:pt>
                <c:pt idx="295">
                  <c:v>43323.828032407408</c:v>
                </c:pt>
                <c:pt idx="296">
                  <c:v>43323.829421296294</c:v>
                </c:pt>
                <c:pt idx="297">
                  <c:v>43323.830821759257</c:v>
                </c:pt>
                <c:pt idx="298">
                  <c:v>43323.83221064815</c:v>
                </c:pt>
                <c:pt idx="299">
                  <c:v>43323.833599537036</c:v>
                </c:pt>
                <c:pt idx="300">
                  <c:v>43323.834988425922</c:v>
                </c:pt>
                <c:pt idx="301">
                  <c:v>43323.836377314816</c:v>
                </c:pt>
                <c:pt idx="302">
                  <c:v>43323.837766203702</c:v>
                </c:pt>
                <c:pt idx="303">
                  <c:v>43323.839166666665</c:v>
                </c:pt>
                <c:pt idx="304">
                  <c:v>43323.840555555558</c:v>
                </c:pt>
                <c:pt idx="305">
                  <c:v>43323.841944444444</c:v>
                </c:pt>
                <c:pt idx="306">
                  <c:v>43323.843333333331</c:v>
                </c:pt>
                <c:pt idx="307">
                  <c:v>43323.844722222224</c:v>
                </c:pt>
                <c:pt idx="308">
                  <c:v>43323.84611111111</c:v>
                </c:pt>
                <c:pt idx="309">
                  <c:v>43323.847511574073</c:v>
                </c:pt>
                <c:pt idx="310">
                  <c:v>43323.848900462966</c:v>
                </c:pt>
                <c:pt idx="311">
                  <c:v>43323.850289351853</c:v>
                </c:pt>
                <c:pt idx="312">
                  <c:v>43323.851678240739</c:v>
                </c:pt>
                <c:pt idx="313">
                  <c:v>43323.853067129632</c:v>
                </c:pt>
                <c:pt idx="314">
                  <c:v>43323.854456018518</c:v>
                </c:pt>
                <c:pt idx="315">
                  <c:v>43323.855856481481</c:v>
                </c:pt>
                <c:pt idx="316">
                  <c:v>43323.857245370367</c:v>
                </c:pt>
                <c:pt idx="317">
                  <c:v>43323.858634259261</c:v>
                </c:pt>
                <c:pt idx="318">
                  <c:v>43323.860023148147</c:v>
                </c:pt>
                <c:pt idx="319">
                  <c:v>43323.86141203704</c:v>
                </c:pt>
                <c:pt idx="320">
                  <c:v>43323.862800925926</c:v>
                </c:pt>
                <c:pt idx="321">
                  <c:v>43323.864201388889</c:v>
                </c:pt>
                <c:pt idx="322">
                  <c:v>43323.865590277775</c:v>
                </c:pt>
                <c:pt idx="323">
                  <c:v>43323.866979166669</c:v>
                </c:pt>
                <c:pt idx="324">
                  <c:v>43323.868368055555</c:v>
                </c:pt>
                <c:pt idx="325">
                  <c:v>43323.869756944441</c:v>
                </c:pt>
                <c:pt idx="326">
                  <c:v>43323.871145833335</c:v>
                </c:pt>
                <c:pt idx="327">
                  <c:v>43323.872546296298</c:v>
                </c:pt>
                <c:pt idx="328">
                  <c:v>43323.873935185184</c:v>
                </c:pt>
                <c:pt idx="329">
                  <c:v>43323.875324074077</c:v>
                </c:pt>
                <c:pt idx="330">
                  <c:v>43323.876712962963</c:v>
                </c:pt>
                <c:pt idx="331">
                  <c:v>43323.878101851849</c:v>
                </c:pt>
                <c:pt idx="332">
                  <c:v>43323.879502314812</c:v>
                </c:pt>
                <c:pt idx="333">
                  <c:v>43323.880891203706</c:v>
                </c:pt>
                <c:pt idx="334">
                  <c:v>43323.882280092592</c:v>
                </c:pt>
                <c:pt idx="335">
                  <c:v>43323.883668981478</c:v>
                </c:pt>
                <c:pt idx="336">
                  <c:v>43323.885057870371</c:v>
                </c:pt>
                <c:pt idx="337">
                  <c:v>43323.886446759258</c:v>
                </c:pt>
                <c:pt idx="338">
                  <c:v>43323.88784722222</c:v>
                </c:pt>
                <c:pt idx="339">
                  <c:v>43323.889236111114</c:v>
                </c:pt>
                <c:pt idx="340">
                  <c:v>43323.890625</c:v>
                </c:pt>
                <c:pt idx="341">
                  <c:v>43323.892013888886</c:v>
                </c:pt>
                <c:pt idx="342">
                  <c:v>43323.89340277778</c:v>
                </c:pt>
                <c:pt idx="343">
                  <c:v>43323.894791666666</c:v>
                </c:pt>
                <c:pt idx="344">
                  <c:v>43323.896192129629</c:v>
                </c:pt>
                <c:pt idx="345">
                  <c:v>43323.897581018522</c:v>
                </c:pt>
                <c:pt idx="346">
                  <c:v>43323.898969907408</c:v>
                </c:pt>
                <c:pt idx="347">
                  <c:v>43323.900358796294</c:v>
                </c:pt>
                <c:pt idx="348">
                  <c:v>43323.901747685188</c:v>
                </c:pt>
                <c:pt idx="349">
                  <c:v>43323.903136574074</c:v>
                </c:pt>
                <c:pt idx="350">
                  <c:v>43323.904537037037</c:v>
                </c:pt>
                <c:pt idx="351">
                  <c:v>43323.905925925923</c:v>
                </c:pt>
                <c:pt idx="352">
                  <c:v>43323.907314814816</c:v>
                </c:pt>
                <c:pt idx="353">
                  <c:v>43323.908703703702</c:v>
                </c:pt>
                <c:pt idx="354">
                  <c:v>43323.910092592596</c:v>
                </c:pt>
                <c:pt idx="355">
                  <c:v>43323.911481481482</c:v>
                </c:pt>
                <c:pt idx="356">
                  <c:v>43323.912881944445</c:v>
                </c:pt>
                <c:pt idx="357">
                  <c:v>43323.914270833331</c:v>
                </c:pt>
                <c:pt idx="358">
                  <c:v>43323.915659722225</c:v>
                </c:pt>
                <c:pt idx="359">
                  <c:v>43323.917048611111</c:v>
                </c:pt>
                <c:pt idx="360">
                  <c:v>43323.918437499997</c:v>
                </c:pt>
                <c:pt idx="361">
                  <c:v>43323.91982638889</c:v>
                </c:pt>
                <c:pt idx="362">
                  <c:v>43323.921215277776</c:v>
                </c:pt>
                <c:pt idx="363">
                  <c:v>43323.922615740739</c:v>
                </c:pt>
                <c:pt idx="364">
                  <c:v>43323.924004629633</c:v>
                </c:pt>
                <c:pt idx="365">
                  <c:v>43323.925393518519</c:v>
                </c:pt>
                <c:pt idx="366">
                  <c:v>43323.926782407405</c:v>
                </c:pt>
                <c:pt idx="367">
                  <c:v>43323.928171296298</c:v>
                </c:pt>
                <c:pt idx="368">
                  <c:v>43323.929560185185</c:v>
                </c:pt>
                <c:pt idx="369">
                  <c:v>43323.930960648147</c:v>
                </c:pt>
                <c:pt idx="370">
                  <c:v>43323.932349537034</c:v>
                </c:pt>
                <c:pt idx="371">
                  <c:v>43323.933738425927</c:v>
                </c:pt>
                <c:pt idx="372">
                  <c:v>43323.935127314813</c:v>
                </c:pt>
                <c:pt idx="373">
                  <c:v>43323.936516203707</c:v>
                </c:pt>
                <c:pt idx="374">
                  <c:v>43323.937916666669</c:v>
                </c:pt>
                <c:pt idx="375">
                  <c:v>43323.939305555556</c:v>
                </c:pt>
                <c:pt idx="376">
                  <c:v>43323.940694444442</c:v>
                </c:pt>
                <c:pt idx="377">
                  <c:v>43323.942083333335</c:v>
                </c:pt>
                <c:pt idx="378">
                  <c:v>43323.943472222221</c:v>
                </c:pt>
                <c:pt idx="379">
                  <c:v>43323.944861111115</c:v>
                </c:pt>
                <c:pt idx="380">
                  <c:v>43323.946261574078</c:v>
                </c:pt>
                <c:pt idx="381">
                  <c:v>43323.947650462964</c:v>
                </c:pt>
                <c:pt idx="382">
                  <c:v>43323.94903935185</c:v>
                </c:pt>
                <c:pt idx="383">
                  <c:v>43323.950428240743</c:v>
                </c:pt>
                <c:pt idx="384">
                  <c:v>43323.951817129629</c:v>
                </c:pt>
                <c:pt idx="385">
                  <c:v>43323.953217592592</c:v>
                </c:pt>
                <c:pt idx="386">
                  <c:v>43323.954606481479</c:v>
                </c:pt>
                <c:pt idx="387">
                  <c:v>43323.955995370372</c:v>
                </c:pt>
                <c:pt idx="388">
                  <c:v>43323.957384259258</c:v>
                </c:pt>
                <c:pt idx="389">
                  <c:v>43323.958773148152</c:v>
                </c:pt>
                <c:pt idx="390">
                  <c:v>43323.960162037038</c:v>
                </c:pt>
                <c:pt idx="391">
                  <c:v>43323.961550925924</c:v>
                </c:pt>
                <c:pt idx="392">
                  <c:v>43323.962951388887</c:v>
                </c:pt>
                <c:pt idx="393">
                  <c:v>43323.96434027778</c:v>
                </c:pt>
                <c:pt idx="394">
                  <c:v>43323.965729166666</c:v>
                </c:pt>
                <c:pt idx="395">
                  <c:v>43323.967118055552</c:v>
                </c:pt>
                <c:pt idx="396">
                  <c:v>43323.968506944446</c:v>
                </c:pt>
                <c:pt idx="397">
                  <c:v>43323.969895833332</c:v>
                </c:pt>
                <c:pt idx="398">
                  <c:v>43323.971296296295</c:v>
                </c:pt>
                <c:pt idx="399">
                  <c:v>43323.972685185188</c:v>
                </c:pt>
                <c:pt idx="400">
                  <c:v>43323.974074074074</c:v>
                </c:pt>
                <c:pt idx="401">
                  <c:v>43323.975462962961</c:v>
                </c:pt>
                <c:pt idx="402">
                  <c:v>43323.976851851854</c:v>
                </c:pt>
                <c:pt idx="403">
                  <c:v>43323.978252314817</c:v>
                </c:pt>
                <c:pt idx="404">
                  <c:v>43323.979641203703</c:v>
                </c:pt>
                <c:pt idx="405">
                  <c:v>43323.981030092589</c:v>
                </c:pt>
                <c:pt idx="406">
                  <c:v>43323.982418981483</c:v>
                </c:pt>
                <c:pt idx="407">
                  <c:v>43323.983807870369</c:v>
                </c:pt>
                <c:pt idx="408">
                  <c:v>43323.985208333332</c:v>
                </c:pt>
                <c:pt idx="409">
                  <c:v>43323.986597222225</c:v>
                </c:pt>
                <c:pt idx="410">
                  <c:v>43323.987986111111</c:v>
                </c:pt>
                <c:pt idx="411">
                  <c:v>43323.989374999997</c:v>
                </c:pt>
                <c:pt idx="412">
                  <c:v>43323.990763888891</c:v>
                </c:pt>
                <c:pt idx="413">
                  <c:v>43323.992152777777</c:v>
                </c:pt>
                <c:pt idx="414">
                  <c:v>43323.993541666663</c:v>
                </c:pt>
                <c:pt idx="415">
                  <c:v>43323.994942129626</c:v>
                </c:pt>
                <c:pt idx="416">
                  <c:v>43323.996331018519</c:v>
                </c:pt>
                <c:pt idx="417">
                  <c:v>43323.997719907406</c:v>
                </c:pt>
                <c:pt idx="418">
                  <c:v>43323.999108796299</c:v>
                </c:pt>
                <c:pt idx="419">
                  <c:v>43324.000497685185</c:v>
                </c:pt>
                <c:pt idx="420">
                  <c:v>43324.001886574071</c:v>
                </c:pt>
                <c:pt idx="421">
                  <c:v>43324.003275462965</c:v>
                </c:pt>
                <c:pt idx="422">
                  <c:v>43324.004675925928</c:v>
                </c:pt>
                <c:pt idx="423">
                  <c:v>43324.006064814814</c:v>
                </c:pt>
                <c:pt idx="424">
                  <c:v>43324.007453703707</c:v>
                </c:pt>
                <c:pt idx="425">
                  <c:v>43324.008842592593</c:v>
                </c:pt>
                <c:pt idx="426">
                  <c:v>43324.010231481479</c:v>
                </c:pt>
                <c:pt idx="427">
                  <c:v>43324.011620370373</c:v>
                </c:pt>
                <c:pt idx="428">
                  <c:v>43324.013020833336</c:v>
                </c:pt>
                <c:pt idx="429">
                  <c:v>43324.014409722222</c:v>
                </c:pt>
                <c:pt idx="430">
                  <c:v>43324.015798611108</c:v>
                </c:pt>
                <c:pt idx="431">
                  <c:v>43324.017187500001</c:v>
                </c:pt>
                <c:pt idx="432">
                  <c:v>43324.018576388888</c:v>
                </c:pt>
                <c:pt idx="433">
                  <c:v>43324.019976851851</c:v>
                </c:pt>
                <c:pt idx="434">
                  <c:v>43324.021365740744</c:v>
                </c:pt>
                <c:pt idx="435">
                  <c:v>43324.02275462963</c:v>
                </c:pt>
                <c:pt idx="436">
                  <c:v>43324.024143518516</c:v>
                </c:pt>
                <c:pt idx="437">
                  <c:v>43324.02553240741</c:v>
                </c:pt>
                <c:pt idx="438">
                  <c:v>43324.026921296296</c:v>
                </c:pt>
                <c:pt idx="439">
                  <c:v>43324.028310185182</c:v>
                </c:pt>
                <c:pt idx="440">
                  <c:v>43324.029710648145</c:v>
                </c:pt>
                <c:pt idx="441">
                  <c:v>43324.031099537038</c:v>
                </c:pt>
                <c:pt idx="442">
                  <c:v>43324.032488425924</c:v>
                </c:pt>
                <c:pt idx="443">
                  <c:v>43324.033877314818</c:v>
                </c:pt>
                <c:pt idx="444">
                  <c:v>43324.035266203704</c:v>
                </c:pt>
                <c:pt idx="445">
                  <c:v>43324.03665509259</c:v>
                </c:pt>
                <c:pt idx="446">
                  <c:v>43324.038055555553</c:v>
                </c:pt>
                <c:pt idx="447">
                  <c:v>43324.039444444446</c:v>
                </c:pt>
                <c:pt idx="448">
                  <c:v>43324.040833333333</c:v>
                </c:pt>
                <c:pt idx="449">
                  <c:v>43324.042222222219</c:v>
                </c:pt>
                <c:pt idx="450">
                  <c:v>43324.043611111112</c:v>
                </c:pt>
                <c:pt idx="451">
                  <c:v>43324.044999999998</c:v>
                </c:pt>
                <c:pt idx="452">
                  <c:v>43324.046400462961</c:v>
                </c:pt>
                <c:pt idx="453">
                  <c:v>43324.047789351855</c:v>
                </c:pt>
                <c:pt idx="454">
                  <c:v>43324.049178240741</c:v>
                </c:pt>
                <c:pt idx="455">
                  <c:v>43324.050567129627</c:v>
                </c:pt>
                <c:pt idx="456">
                  <c:v>43324.05195601852</c:v>
                </c:pt>
                <c:pt idx="457">
                  <c:v>43324.053344907406</c:v>
                </c:pt>
                <c:pt idx="458">
                  <c:v>43324.0547337963</c:v>
                </c:pt>
                <c:pt idx="459">
                  <c:v>43324.056134259263</c:v>
                </c:pt>
                <c:pt idx="460">
                  <c:v>43324.057523148149</c:v>
                </c:pt>
                <c:pt idx="461">
                  <c:v>43324.058912037035</c:v>
                </c:pt>
                <c:pt idx="462">
                  <c:v>43324.060300925928</c:v>
                </c:pt>
                <c:pt idx="463">
                  <c:v>43324.061689814815</c:v>
                </c:pt>
                <c:pt idx="464">
                  <c:v>43324.063090277778</c:v>
                </c:pt>
                <c:pt idx="465">
                  <c:v>43324.064479166664</c:v>
                </c:pt>
                <c:pt idx="466">
                  <c:v>43324.065868055557</c:v>
                </c:pt>
                <c:pt idx="467">
                  <c:v>43324.067256944443</c:v>
                </c:pt>
                <c:pt idx="468">
                  <c:v>43324.068645833337</c:v>
                </c:pt>
                <c:pt idx="469">
                  <c:v>43324.070034722223</c:v>
                </c:pt>
                <c:pt idx="470">
                  <c:v>43324.071435185186</c:v>
                </c:pt>
                <c:pt idx="471">
                  <c:v>43324.072824074072</c:v>
                </c:pt>
                <c:pt idx="472">
                  <c:v>43324.074212962965</c:v>
                </c:pt>
                <c:pt idx="473">
                  <c:v>43324.075601851851</c:v>
                </c:pt>
                <c:pt idx="474">
                  <c:v>43324.076990740738</c:v>
                </c:pt>
                <c:pt idx="475">
                  <c:v>43324.078379629631</c:v>
                </c:pt>
                <c:pt idx="476">
                  <c:v>43324.079780092594</c:v>
                </c:pt>
                <c:pt idx="477">
                  <c:v>43324.08116898148</c:v>
                </c:pt>
                <c:pt idx="478">
                  <c:v>43324.082557870373</c:v>
                </c:pt>
                <c:pt idx="479">
                  <c:v>43324.08394675926</c:v>
                </c:pt>
                <c:pt idx="480">
                  <c:v>43324.085335648146</c:v>
                </c:pt>
                <c:pt idx="481">
                  <c:v>43324.086724537039</c:v>
                </c:pt>
                <c:pt idx="482">
                  <c:v>43324.088113425925</c:v>
                </c:pt>
                <c:pt idx="483">
                  <c:v>43324.089513888888</c:v>
                </c:pt>
                <c:pt idx="484">
                  <c:v>43324.090902777774</c:v>
                </c:pt>
                <c:pt idx="485">
                  <c:v>43324.092291666668</c:v>
                </c:pt>
                <c:pt idx="486">
                  <c:v>43324.093680555554</c:v>
                </c:pt>
                <c:pt idx="487">
                  <c:v>43324.095069444447</c:v>
                </c:pt>
                <c:pt idx="488">
                  <c:v>43324.096458333333</c:v>
                </c:pt>
                <c:pt idx="489">
                  <c:v>43324.097858796296</c:v>
                </c:pt>
                <c:pt idx="490">
                  <c:v>43324.099247685182</c:v>
                </c:pt>
                <c:pt idx="491">
                  <c:v>43324.100636574076</c:v>
                </c:pt>
                <c:pt idx="492">
                  <c:v>43324.102025462962</c:v>
                </c:pt>
                <c:pt idx="493">
                  <c:v>43324.103414351855</c:v>
                </c:pt>
                <c:pt idx="494">
                  <c:v>43324.104803240742</c:v>
                </c:pt>
                <c:pt idx="495">
                  <c:v>43324.106203703705</c:v>
                </c:pt>
                <c:pt idx="496">
                  <c:v>43324.107592592591</c:v>
                </c:pt>
                <c:pt idx="497">
                  <c:v>43324.108981481484</c:v>
                </c:pt>
                <c:pt idx="498">
                  <c:v>43324.11037037037</c:v>
                </c:pt>
                <c:pt idx="499">
                  <c:v>43324.111759259256</c:v>
                </c:pt>
                <c:pt idx="500">
                  <c:v>43324.11314814815</c:v>
                </c:pt>
                <c:pt idx="501">
                  <c:v>43324.114548611113</c:v>
                </c:pt>
                <c:pt idx="502">
                  <c:v>43324.115937499999</c:v>
                </c:pt>
                <c:pt idx="503">
                  <c:v>43324.117326388892</c:v>
                </c:pt>
                <c:pt idx="504">
                  <c:v>43324.118715277778</c:v>
                </c:pt>
                <c:pt idx="505">
                  <c:v>43324.120104166665</c:v>
                </c:pt>
                <c:pt idx="506">
                  <c:v>43324.121493055558</c:v>
                </c:pt>
                <c:pt idx="507">
                  <c:v>43324.122893518521</c:v>
                </c:pt>
                <c:pt idx="508">
                  <c:v>43324.124282407407</c:v>
                </c:pt>
                <c:pt idx="509">
                  <c:v>43324.125671296293</c:v>
                </c:pt>
                <c:pt idx="510">
                  <c:v>43324.127060185187</c:v>
                </c:pt>
                <c:pt idx="511">
                  <c:v>43324.128449074073</c:v>
                </c:pt>
                <c:pt idx="512">
                  <c:v>43324.129837962966</c:v>
                </c:pt>
                <c:pt idx="513">
                  <c:v>43324.131238425929</c:v>
                </c:pt>
                <c:pt idx="514">
                  <c:v>43324.132627314815</c:v>
                </c:pt>
                <c:pt idx="515">
                  <c:v>43324.134016203701</c:v>
                </c:pt>
                <c:pt idx="516">
                  <c:v>43324.135405092595</c:v>
                </c:pt>
                <c:pt idx="517">
                  <c:v>43324.136793981481</c:v>
                </c:pt>
                <c:pt idx="518">
                  <c:v>43324.138182870367</c:v>
                </c:pt>
                <c:pt idx="519">
                  <c:v>43324.13958333333</c:v>
                </c:pt>
                <c:pt idx="520">
                  <c:v>43324.140972222223</c:v>
                </c:pt>
                <c:pt idx="521">
                  <c:v>43324.142361111109</c:v>
                </c:pt>
                <c:pt idx="522">
                  <c:v>43324.143750000003</c:v>
                </c:pt>
                <c:pt idx="523">
                  <c:v>43324.145138888889</c:v>
                </c:pt>
                <c:pt idx="524">
                  <c:v>43324.146539351852</c:v>
                </c:pt>
                <c:pt idx="525">
                  <c:v>43324.147928240738</c:v>
                </c:pt>
                <c:pt idx="526">
                  <c:v>43324.149317129632</c:v>
                </c:pt>
                <c:pt idx="527">
                  <c:v>43324.150706018518</c:v>
                </c:pt>
                <c:pt idx="528">
                  <c:v>43324.152094907404</c:v>
                </c:pt>
                <c:pt idx="529">
                  <c:v>43324.153495370374</c:v>
                </c:pt>
                <c:pt idx="530">
                  <c:v>43324.15488425926</c:v>
                </c:pt>
                <c:pt idx="531">
                  <c:v>43324.156273148146</c:v>
                </c:pt>
                <c:pt idx="532">
                  <c:v>43324.15766203704</c:v>
                </c:pt>
                <c:pt idx="533">
                  <c:v>43324.159050925926</c:v>
                </c:pt>
                <c:pt idx="534">
                  <c:v>43324.160439814812</c:v>
                </c:pt>
                <c:pt idx="535">
                  <c:v>43324.161828703705</c:v>
                </c:pt>
                <c:pt idx="536">
                  <c:v>43324.163229166668</c:v>
                </c:pt>
                <c:pt idx="537">
                  <c:v>43324.164618055554</c:v>
                </c:pt>
                <c:pt idx="538">
                  <c:v>43324.166006944448</c:v>
                </c:pt>
                <c:pt idx="539">
                  <c:v>43324.167395833334</c:v>
                </c:pt>
                <c:pt idx="540">
                  <c:v>43324.16878472222</c:v>
                </c:pt>
                <c:pt idx="541">
                  <c:v>43324.170173611114</c:v>
                </c:pt>
                <c:pt idx="542">
                  <c:v>43324.1715625</c:v>
                </c:pt>
                <c:pt idx="543">
                  <c:v>43324.172962962963</c:v>
                </c:pt>
                <c:pt idx="544">
                  <c:v>43324.174351851849</c:v>
                </c:pt>
                <c:pt idx="545">
                  <c:v>43324.175740740742</c:v>
                </c:pt>
                <c:pt idx="546">
                  <c:v>43324.177129629628</c:v>
                </c:pt>
                <c:pt idx="547">
                  <c:v>43324.178518518522</c:v>
                </c:pt>
                <c:pt idx="548">
                  <c:v>43324.179907407408</c:v>
                </c:pt>
                <c:pt idx="549">
                  <c:v>43324.181307870371</c:v>
                </c:pt>
                <c:pt idx="550">
                  <c:v>43324.182696759257</c:v>
                </c:pt>
                <c:pt idx="551">
                  <c:v>43324.18408564815</c:v>
                </c:pt>
                <c:pt idx="552">
                  <c:v>43324.185474537036</c:v>
                </c:pt>
                <c:pt idx="553">
                  <c:v>43324.186863425923</c:v>
                </c:pt>
                <c:pt idx="554">
                  <c:v>43324.188252314816</c:v>
                </c:pt>
                <c:pt idx="555">
                  <c:v>43324.189652777779</c:v>
                </c:pt>
                <c:pt idx="556">
                  <c:v>43324.191041666665</c:v>
                </c:pt>
                <c:pt idx="557">
                  <c:v>43324.192430555559</c:v>
                </c:pt>
                <c:pt idx="558">
                  <c:v>43324.193819444445</c:v>
                </c:pt>
                <c:pt idx="559">
                  <c:v>43324.195208333331</c:v>
                </c:pt>
                <c:pt idx="560">
                  <c:v>43324.196597222224</c:v>
                </c:pt>
                <c:pt idx="561">
                  <c:v>43324.197997685187</c:v>
                </c:pt>
                <c:pt idx="562">
                  <c:v>43324.199386574073</c:v>
                </c:pt>
                <c:pt idx="563">
                  <c:v>43324.200775462959</c:v>
                </c:pt>
                <c:pt idx="564">
                  <c:v>43324.202164351853</c:v>
                </c:pt>
                <c:pt idx="565">
                  <c:v>43324.203553240739</c:v>
                </c:pt>
                <c:pt idx="566">
                  <c:v>43324.204942129632</c:v>
                </c:pt>
                <c:pt idx="567">
                  <c:v>43324.206342592595</c:v>
                </c:pt>
                <c:pt idx="568">
                  <c:v>43324.207731481481</c:v>
                </c:pt>
                <c:pt idx="569">
                  <c:v>43324.209120370368</c:v>
                </c:pt>
                <c:pt idx="570">
                  <c:v>43324.210520833331</c:v>
                </c:pt>
                <c:pt idx="571">
                  <c:v>43324.211898148147</c:v>
                </c:pt>
                <c:pt idx="572">
                  <c:v>43324.21329861111</c:v>
                </c:pt>
                <c:pt idx="573">
                  <c:v>43324.214687500003</c:v>
                </c:pt>
                <c:pt idx="574">
                  <c:v>43324.21607638889</c:v>
                </c:pt>
                <c:pt idx="575">
                  <c:v>43324.217465277776</c:v>
                </c:pt>
                <c:pt idx="576">
                  <c:v>43324.218854166669</c:v>
                </c:pt>
                <c:pt idx="577">
                  <c:v>43324.220243055555</c:v>
                </c:pt>
                <c:pt idx="578">
                  <c:v>43324.221643518518</c:v>
                </c:pt>
                <c:pt idx="579">
                  <c:v>43324.223032407404</c:v>
                </c:pt>
                <c:pt idx="580">
                  <c:v>43324.224421296298</c:v>
                </c:pt>
                <c:pt idx="581">
                  <c:v>43324.225810185184</c:v>
                </c:pt>
                <c:pt idx="582">
                  <c:v>43324.227199074077</c:v>
                </c:pt>
                <c:pt idx="583">
                  <c:v>43324.228587962964</c:v>
                </c:pt>
                <c:pt idx="584">
                  <c:v>43324.22997685185</c:v>
                </c:pt>
                <c:pt idx="585">
                  <c:v>43324.231377314813</c:v>
                </c:pt>
                <c:pt idx="586">
                  <c:v>43324.232766203706</c:v>
                </c:pt>
                <c:pt idx="587">
                  <c:v>43324.234155092592</c:v>
                </c:pt>
                <c:pt idx="588">
                  <c:v>43324.235543981478</c:v>
                </c:pt>
                <c:pt idx="589">
                  <c:v>43324.236932870372</c:v>
                </c:pt>
                <c:pt idx="590">
                  <c:v>43324.238321759258</c:v>
                </c:pt>
                <c:pt idx="591">
                  <c:v>43324.239722222221</c:v>
                </c:pt>
                <c:pt idx="592">
                  <c:v>43324.241111111114</c:v>
                </c:pt>
                <c:pt idx="593">
                  <c:v>43324.2425</c:v>
                </c:pt>
                <c:pt idx="594">
                  <c:v>43324.243888888886</c:v>
                </c:pt>
                <c:pt idx="595">
                  <c:v>43324.24527777778</c:v>
                </c:pt>
                <c:pt idx="596">
                  <c:v>43324.246666666666</c:v>
                </c:pt>
                <c:pt idx="597">
                  <c:v>43324.248067129629</c:v>
                </c:pt>
                <c:pt idx="598">
                  <c:v>43324.249456018515</c:v>
                </c:pt>
                <c:pt idx="599">
                  <c:v>43324.250844907408</c:v>
                </c:pt>
                <c:pt idx="600">
                  <c:v>43324.252233796295</c:v>
                </c:pt>
                <c:pt idx="601">
                  <c:v>43324.253622685188</c:v>
                </c:pt>
                <c:pt idx="602">
                  <c:v>43324.255011574074</c:v>
                </c:pt>
                <c:pt idx="603">
                  <c:v>43324.256412037037</c:v>
                </c:pt>
                <c:pt idx="604">
                  <c:v>43324.257800925923</c:v>
                </c:pt>
                <c:pt idx="605">
                  <c:v>43324.259189814817</c:v>
                </c:pt>
                <c:pt idx="606">
                  <c:v>43324.260578703703</c:v>
                </c:pt>
                <c:pt idx="607">
                  <c:v>43324.261967592596</c:v>
                </c:pt>
                <c:pt idx="608">
                  <c:v>43324.263368055559</c:v>
                </c:pt>
                <c:pt idx="609">
                  <c:v>43324.264756944445</c:v>
                </c:pt>
                <c:pt idx="610">
                  <c:v>43324.266145833331</c:v>
                </c:pt>
                <c:pt idx="611">
                  <c:v>43324.267534722225</c:v>
                </c:pt>
                <c:pt idx="612">
                  <c:v>43324.268923611111</c:v>
                </c:pt>
                <c:pt idx="613">
                  <c:v>43324.270312499997</c:v>
                </c:pt>
                <c:pt idx="614">
                  <c:v>43324.27171296296</c:v>
                </c:pt>
                <c:pt idx="615">
                  <c:v>43324.273101851853</c:v>
                </c:pt>
                <c:pt idx="616">
                  <c:v>43324.27449074074</c:v>
                </c:pt>
                <c:pt idx="617">
                  <c:v>43324.275879629633</c:v>
                </c:pt>
                <c:pt idx="618">
                  <c:v>43324.277268518519</c:v>
                </c:pt>
                <c:pt idx="619">
                  <c:v>43324.278657407405</c:v>
                </c:pt>
                <c:pt idx="620">
                  <c:v>43324.280057870368</c:v>
                </c:pt>
                <c:pt idx="621">
                  <c:v>43324.281446759262</c:v>
                </c:pt>
                <c:pt idx="622">
                  <c:v>43324.282835648148</c:v>
                </c:pt>
                <c:pt idx="623">
                  <c:v>43324.284224537034</c:v>
                </c:pt>
                <c:pt idx="624">
                  <c:v>43324.285613425927</c:v>
                </c:pt>
                <c:pt idx="625">
                  <c:v>43324.287002314813</c:v>
                </c:pt>
                <c:pt idx="626">
                  <c:v>43324.288402777776</c:v>
                </c:pt>
                <c:pt idx="627">
                  <c:v>43324.28979166667</c:v>
                </c:pt>
                <c:pt idx="628">
                  <c:v>43324.291180555556</c:v>
                </c:pt>
                <c:pt idx="629">
                  <c:v>43324.292569444442</c:v>
                </c:pt>
                <c:pt idx="630">
                  <c:v>43324.293958333335</c:v>
                </c:pt>
                <c:pt idx="631">
                  <c:v>43324.295347222222</c:v>
                </c:pt>
                <c:pt idx="632">
                  <c:v>43324.296747685185</c:v>
                </c:pt>
                <c:pt idx="633">
                  <c:v>43324.298136574071</c:v>
                </c:pt>
                <c:pt idx="634">
                  <c:v>43324.299525462964</c:v>
                </c:pt>
                <c:pt idx="635">
                  <c:v>43324.30091435185</c:v>
                </c:pt>
                <c:pt idx="636">
                  <c:v>43324.302303240744</c:v>
                </c:pt>
                <c:pt idx="637">
                  <c:v>43324.30369212963</c:v>
                </c:pt>
                <c:pt idx="638">
                  <c:v>43324.305092592593</c:v>
                </c:pt>
                <c:pt idx="639">
                  <c:v>43324.306481481479</c:v>
                </c:pt>
                <c:pt idx="640">
                  <c:v>43324.307870370372</c:v>
                </c:pt>
                <c:pt idx="641">
                  <c:v>43324.309259259258</c:v>
                </c:pt>
                <c:pt idx="642">
                  <c:v>43324.310648148145</c:v>
                </c:pt>
                <c:pt idx="643">
                  <c:v>43324.312037037038</c:v>
                </c:pt>
                <c:pt idx="644">
                  <c:v>43324.313437500001</c:v>
                </c:pt>
                <c:pt idx="645">
                  <c:v>43324.314826388887</c:v>
                </c:pt>
                <c:pt idx="646">
                  <c:v>43324.31621527778</c:v>
                </c:pt>
                <c:pt idx="647">
                  <c:v>43324.317604166667</c:v>
                </c:pt>
                <c:pt idx="648">
                  <c:v>43324.318993055553</c:v>
                </c:pt>
                <c:pt idx="649">
                  <c:v>43324.320381944446</c:v>
                </c:pt>
                <c:pt idx="650">
                  <c:v>43324.321782407409</c:v>
                </c:pt>
                <c:pt idx="651">
                  <c:v>43324.323171296295</c:v>
                </c:pt>
                <c:pt idx="652">
                  <c:v>43324.324560185189</c:v>
                </c:pt>
                <c:pt idx="653">
                  <c:v>43324.325949074075</c:v>
                </c:pt>
                <c:pt idx="654">
                  <c:v>43324.327337962961</c:v>
                </c:pt>
                <c:pt idx="655">
                  <c:v>43324.328726851854</c:v>
                </c:pt>
                <c:pt idx="656">
                  <c:v>43324.330127314817</c:v>
                </c:pt>
                <c:pt idx="657">
                  <c:v>43324.331516203703</c:v>
                </c:pt>
                <c:pt idx="658">
                  <c:v>43324.332905092589</c:v>
                </c:pt>
                <c:pt idx="659">
                  <c:v>43324.334293981483</c:v>
                </c:pt>
                <c:pt idx="660">
                  <c:v>43324.335682870369</c:v>
                </c:pt>
                <c:pt idx="661">
                  <c:v>43324.337071759262</c:v>
                </c:pt>
                <c:pt idx="662">
                  <c:v>43324.338472222225</c:v>
                </c:pt>
                <c:pt idx="663">
                  <c:v>43324.339861111112</c:v>
                </c:pt>
                <c:pt idx="664">
                  <c:v>43324.341249999998</c:v>
                </c:pt>
                <c:pt idx="665">
                  <c:v>43324.342638888891</c:v>
                </c:pt>
                <c:pt idx="666">
                  <c:v>43324.344027777777</c:v>
                </c:pt>
                <c:pt idx="667">
                  <c:v>43324.345416666663</c:v>
                </c:pt>
                <c:pt idx="668">
                  <c:v>43324.346817129626</c:v>
                </c:pt>
                <c:pt idx="669">
                  <c:v>43324.34820601852</c:v>
                </c:pt>
                <c:pt idx="670">
                  <c:v>43324.349594907406</c:v>
                </c:pt>
                <c:pt idx="671">
                  <c:v>43324.350983796299</c:v>
                </c:pt>
                <c:pt idx="672">
                  <c:v>43324.352372685185</c:v>
                </c:pt>
                <c:pt idx="673">
                  <c:v>43324.353761574072</c:v>
                </c:pt>
                <c:pt idx="674">
                  <c:v>43324.355162037034</c:v>
                </c:pt>
                <c:pt idx="675">
                  <c:v>43324.356550925928</c:v>
                </c:pt>
                <c:pt idx="676">
                  <c:v>43324.357939814814</c:v>
                </c:pt>
                <c:pt idx="677">
                  <c:v>43324.3593287037</c:v>
                </c:pt>
                <c:pt idx="678">
                  <c:v>43324.360717592594</c:v>
                </c:pt>
                <c:pt idx="679">
                  <c:v>43324.36210648148</c:v>
                </c:pt>
                <c:pt idx="680">
                  <c:v>43324.363506944443</c:v>
                </c:pt>
                <c:pt idx="681">
                  <c:v>43324.364895833336</c:v>
                </c:pt>
                <c:pt idx="682">
                  <c:v>43324.366284722222</c:v>
                </c:pt>
                <c:pt idx="683">
                  <c:v>43324.367673611108</c:v>
                </c:pt>
                <c:pt idx="684">
                  <c:v>43324.369062500002</c:v>
                </c:pt>
                <c:pt idx="685">
                  <c:v>43324.370451388888</c:v>
                </c:pt>
                <c:pt idx="686">
                  <c:v>43324.371851851851</c:v>
                </c:pt>
                <c:pt idx="687">
                  <c:v>43324.373240740744</c:v>
                </c:pt>
                <c:pt idx="688">
                  <c:v>43324.37462962963</c:v>
                </c:pt>
                <c:pt idx="689">
                  <c:v>43324.376018518517</c:v>
                </c:pt>
                <c:pt idx="690">
                  <c:v>43324.37740740741</c:v>
                </c:pt>
                <c:pt idx="691">
                  <c:v>43324.378796296296</c:v>
                </c:pt>
                <c:pt idx="692">
                  <c:v>43324.380196759259</c:v>
                </c:pt>
                <c:pt idx="693">
                  <c:v>43324.381585648145</c:v>
                </c:pt>
                <c:pt idx="694">
                  <c:v>43324.382974537039</c:v>
                </c:pt>
                <c:pt idx="695">
                  <c:v>43324.384363425925</c:v>
                </c:pt>
                <c:pt idx="696">
                  <c:v>43324.385752314818</c:v>
                </c:pt>
                <c:pt idx="697">
                  <c:v>43324.387141203704</c:v>
                </c:pt>
                <c:pt idx="698">
                  <c:v>43324.388541666667</c:v>
                </c:pt>
                <c:pt idx="699">
                  <c:v>43324.389930555553</c:v>
                </c:pt>
                <c:pt idx="700">
                  <c:v>43324.391319444447</c:v>
                </c:pt>
                <c:pt idx="701">
                  <c:v>43324.392708333333</c:v>
                </c:pt>
                <c:pt idx="702">
                  <c:v>43324.394097222219</c:v>
                </c:pt>
                <c:pt idx="703">
                  <c:v>43324.395486111112</c:v>
                </c:pt>
                <c:pt idx="704">
                  <c:v>43324.396886574075</c:v>
                </c:pt>
                <c:pt idx="705">
                  <c:v>43324.398275462961</c:v>
                </c:pt>
                <c:pt idx="706">
                  <c:v>43324.399664351855</c:v>
                </c:pt>
                <c:pt idx="707">
                  <c:v>43324.401053240741</c:v>
                </c:pt>
                <c:pt idx="708">
                  <c:v>43324.402442129627</c:v>
                </c:pt>
                <c:pt idx="709">
                  <c:v>43324.403831018521</c:v>
                </c:pt>
                <c:pt idx="710">
                  <c:v>43324.405231481483</c:v>
                </c:pt>
                <c:pt idx="711">
                  <c:v>43324.40662037037</c:v>
                </c:pt>
                <c:pt idx="712">
                  <c:v>43324.408009259256</c:v>
                </c:pt>
                <c:pt idx="713">
                  <c:v>43324.409398148149</c:v>
                </c:pt>
                <c:pt idx="714">
                  <c:v>43324.410787037035</c:v>
                </c:pt>
                <c:pt idx="715">
                  <c:v>43324.412187499998</c:v>
                </c:pt>
                <c:pt idx="716">
                  <c:v>43324.413576388892</c:v>
                </c:pt>
                <c:pt idx="717">
                  <c:v>43324.414965277778</c:v>
                </c:pt>
                <c:pt idx="718">
                  <c:v>43324.416354166664</c:v>
                </c:pt>
                <c:pt idx="719">
                  <c:v>43324.417743055557</c:v>
                </c:pt>
                <c:pt idx="720">
                  <c:v>43324.419131944444</c:v>
                </c:pt>
                <c:pt idx="721">
                  <c:v>43324.420520833337</c:v>
                </c:pt>
                <c:pt idx="722">
                  <c:v>43324.4219212963</c:v>
                </c:pt>
                <c:pt idx="723">
                  <c:v>43324.423310185186</c:v>
                </c:pt>
                <c:pt idx="724">
                  <c:v>43324.424699074072</c:v>
                </c:pt>
                <c:pt idx="725">
                  <c:v>43324.426087962966</c:v>
                </c:pt>
                <c:pt idx="726">
                  <c:v>43324.427476851852</c:v>
                </c:pt>
                <c:pt idx="727">
                  <c:v>43324.428877314815</c:v>
                </c:pt>
                <c:pt idx="728">
                  <c:v>43324.430266203701</c:v>
                </c:pt>
                <c:pt idx="729">
                  <c:v>43324.431655092594</c:v>
                </c:pt>
                <c:pt idx="730">
                  <c:v>43324.43304398148</c:v>
                </c:pt>
                <c:pt idx="731">
                  <c:v>43324.434432870374</c:v>
                </c:pt>
                <c:pt idx="732">
                  <c:v>43324.43582175926</c:v>
                </c:pt>
                <c:pt idx="733">
                  <c:v>43324.437222222223</c:v>
                </c:pt>
                <c:pt idx="734">
                  <c:v>43324.438611111109</c:v>
                </c:pt>
                <c:pt idx="735">
                  <c:v>43324.44</c:v>
                </c:pt>
                <c:pt idx="736">
                  <c:v>43324.441388888888</c:v>
                </c:pt>
                <c:pt idx="737">
                  <c:v>43324.442777777775</c:v>
                </c:pt>
                <c:pt idx="738">
                  <c:v>43324.444166666668</c:v>
                </c:pt>
                <c:pt idx="739">
                  <c:v>43324.445567129631</c:v>
                </c:pt>
                <c:pt idx="740">
                  <c:v>43324.446956018517</c:v>
                </c:pt>
                <c:pt idx="741">
                  <c:v>43324.448344907411</c:v>
                </c:pt>
                <c:pt idx="742">
                  <c:v>43324.449733796297</c:v>
                </c:pt>
                <c:pt idx="743">
                  <c:v>43324.451122685183</c:v>
                </c:pt>
                <c:pt idx="744">
                  <c:v>43324.452511574076</c:v>
                </c:pt>
                <c:pt idx="745">
                  <c:v>43324.453912037039</c:v>
                </c:pt>
                <c:pt idx="746">
                  <c:v>43324.455300925925</c:v>
                </c:pt>
                <c:pt idx="747">
                  <c:v>43324.456689814811</c:v>
                </c:pt>
                <c:pt idx="748">
                  <c:v>43324.458078703705</c:v>
                </c:pt>
                <c:pt idx="749">
                  <c:v>43324.459467592591</c:v>
                </c:pt>
                <c:pt idx="750">
                  <c:v>43324.460856481484</c:v>
                </c:pt>
                <c:pt idx="751">
                  <c:v>43324.462256944447</c:v>
                </c:pt>
                <c:pt idx="752">
                  <c:v>43324.463645833333</c:v>
                </c:pt>
                <c:pt idx="753">
                  <c:v>43324.46503472222</c:v>
                </c:pt>
                <c:pt idx="754">
                  <c:v>43324.466423611113</c:v>
                </c:pt>
                <c:pt idx="755">
                  <c:v>43324.467812499999</c:v>
                </c:pt>
                <c:pt idx="756">
                  <c:v>43324.469201388885</c:v>
                </c:pt>
                <c:pt idx="757">
                  <c:v>43324.470590277779</c:v>
                </c:pt>
                <c:pt idx="758">
                  <c:v>43324.471990740742</c:v>
                </c:pt>
                <c:pt idx="759">
                  <c:v>43324.473379629628</c:v>
                </c:pt>
                <c:pt idx="760">
                  <c:v>43324.474768518521</c:v>
                </c:pt>
                <c:pt idx="761">
                  <c:v>43324.476157407407</c:v>
                </c:pt>
                <c:pt idx="762">
                  <c:v>43324.477546296293</c:v>
                </c:pt>
                <c:pt idx="763">
                  <c:v>43324.478946759256</c:v>
                </c:pt>
                <c:pt idx="764">
                  <c:v>43324.48033564815</c:v>
                </c:pt>
                <c:pt idx="765">
                  <c:v>43324.481724537036</c:v>
                </c:pt>
                <c:pt idx="766">
                  <c:v>43324.483113425929</c:v>
                </c:pt>
                <c:pt idx="767">
                  <c:v>43324.484502314815</c:v>
                </c:pt>
                <c:pt idx="768">
                  <c:v>43324.485891203702</c:v>
                </c:pt>
                <c:pt idx="769">
                  <c:v>43324.487291666665</c:v>
                </c:pt>
                <c:pt idx="770">
                  <c:v>43324.488680555558</c:v>
                </c:pt>
                <c:pt idx="771">
                  <c:v>43324.490069444444</c:v>
                </c:pt>
                <c:pt idx="772">
                  <c:v>43324.49145833333</c:v>
                </c:pt>
                <c:pt idx="773">
                  <c:v>43324.492847222224</c:v>
                </c:pt>
                <c:pt idx="774">
                  <c:v>43324.494247685187</c:v>
                </c:pt>
                <c:pt idx="775">
                  <c:v>43324.495636574073</c:v>
                </c:pt>
                <c:pt idx="776">
                  <c:v>43324.497025462966</c:v>
                </c:pt>
                <c:pt idx="777">
                  <c:v>43324.498414351852</c:v>
                </c:pt>
                <c:pt idx="778">
                  <c:v>43324.499803240738</c:v>
                </c:pt>
                <c:pt idx="779">
                  <c:v>43324.501192129632</c:v>
                </c:pt>
                <c:pt idx="780">
                  <c:v>43324.502592592595</c:v>
                </c:pt>
                <c:pt idx="781">
                  <c:v>43324.503981481481</c:v>
                </c:pt>
                <c:pt idx="782">
                  <c:v>43324.505370370367</c:v>
                </c:pt>
                <c:pt idx="783">
                  <c:v>43324.50675925926</c:v>
                </c:pt>
                <c:pt idx="784">
                  <c:v>43324.508148148147</c:v>
                </c:pt>
                <c:pt idx="785">
                  <c:v>43324.509548611109</c:v>
                </c:pt>
                <c:pt idx="786">
                  <c:v>43324.510937500003</c:v>
                </c:pt>
                <c:pt idx="787">
                  <c:v>43324.512326388889</c:v>
                </c:pt>
                <c:pt idx="788">
                  <c:v>43324.513715277775</c:v>
                </c:pt>
                <c:pt idx="789">
                  <c:v>43324.515104166669</c:v>
                </c:pt>
                <c:pt idx="790">
                  <c:v>43324.516493055555</c:v>
                </c:pt>
                <c:pt idx="791">
                  <c:v>43324.517881944441</c:v>
                </c:pt>
                <c:pt idx="792">
                  <c:v>43324.519282407404</c:v>
                </c:pt>
                <c:pt idx="793">
                  <c:v>43324.520671296297</c:v>
                </c:pt>
                <c:pt idx="794">
                  <c:v>43324.522060185183</c:v>
                </c:pt>
                <c:pt idx="795">
                  <c:v>43324.523449074077</c:v>
                </c:pt>
                <c:pt idx="796">
                  <c:v>43324.524837962963</c:v>
                </c:pt>
                <c:pt idx="797">
                  <c:v>43324.526226851849</c:v>
                </c:pt>
                <c:pt idx="798">
                  <c:v>43324.527627314812</c:v>
                </c:pt>
                <c:pt idx="799">
                  <c:v>43324.529016203705</c:v>
                </c:pt>
                <c:pt idx="800">
                  <c:v>43324.530405092592</c:v>
                </c:pt>
                <c:pt idx="801">
                  <c:v>43324.531793981485</c:v>
                </c:pt>
                <c:pt idx="802">
                  <c:v>43324.533194444448</c:v>
                </c:pt>
                <c:pt idx="803">
                  <c:v>43324.534583333334</c:v>
                </c:pt>
                <c:pt idx="804">
                  <c:v>43324.53597222222</c:v>
                </c:pt>
                <c:pt idx="805">
                  <c:v>43324.537361111114</c:v>
                </c:pt>
                <c:pt idx="806">
                  <c:v>43324.53875</c:v>
                </c:pt>
                <c:pt idx="807">
                  <c:v>43324.540138888886</c:v>
                </c:pt>
                <c:pt idx="808">
                  <c:v>43324.541527777779</c:v>
                </c:pt>
                <c:pt idx="809">
                  <c:v>43324.542916666665</c:v>
                </c:pt>
                <c:pt idx="810">
                  <c:v>43324.544317129628</c:v>
                </c:pt>
                <c:pt idx="811">
                  <c:v>43324.545706018522</c:v>
                </c:pt>
                <c:pt idx="812">
                  <c:v>43324.547094907408</c:v>
                </c:pt>
                <c:pt idx="813">
                  <c:v>43324.548483796294</c:v>
                </c:pt>
                <c:pt idx="814">
                  <c:v>43324.549872685187</c:v>
                </c:pt>
                <c:pt idx="815">
                  <c:v>43324.551261574074</c:v>
                </c:pt>
                <c:pt idx="816">
                  <c:v>43324.552662037036</c:v>
                </c:pt>
                <c:pt idx="817">
                  <c:v>43324.554050925923</c:v>
                </c:pt>
                <c:pt idx="818">
                  <c:v>43324.555439814816</c:v>
                </c:pt>
                <c:pt idx="819">
                  <c:v>43324.556828703702</c:v>
                </c:pt>
                <c:pt idx="820">
                  <c:v>43324.558217592596</c:v>
                </c:pt>
                <c:pt idx="821">
                  <c:v>43324.559606481482</c:v>
                </c:pt>
                <c:pt idx="822">
                  <c:v>43324.561006944445</c:v>
                </c:pt>
                <c:pt idx="823">
                  <c:v>43324.562395833331</c:v>
                </c:pt>
                <c:pt idx="824">
                  <c:v>43324.563784722224</c:v>
                </c:pt>
                <c:pt idx="825">
                  <c:v>43324.56517361111</c:v>
                </c:pt>
                <c:pt idx="826">
                  <c:v>43324.566562499997</c:v>
                </c:pt>
                <c:pt idx="827">
                  <c:v>43324.56795138889</c:v>
                </c:pt>
                <c:pt idx="828">
                  <c:v>43324.569351851853</c:v>
                </c:pt>
                <c:pt idx="829">
                  <c:v>43324.570740740739</c:v>
                </c:pt>
                <c:pt idx="830">
                  <c:v>43324.572129629632</c:v>
                </c:pt>
                <c:pt idx="831">
                  <c:v>43324.573518518519</c:v>
                </c:pt>
                <c:pt idx="832">
                  <c:v>43324.574907407405</c:v>
                </c:pt>
                <c:pt idx="833">
                  <c:v>43324.576296296298</c:v>
                </c:pt>
                <c:pt idx="834">
                  <c:v>43324.577696759261</c:v>
                </c:pt>
                <c:pt idx="835">
                  <c:v>43324.579085648147</c:v>
                </c:pt>
                <c:pt idx="836">
                  <c:v>43324.580474537041</c:v>
                </c:pt>
                <c:pt idx="837">
                  <c:v>43324.581863425927</c:v>
                </c:pt>
                <c:pt idx="838">
                  <c:v>43324.583252314813</c:v>
                </c:pt>
                <c:pt idx="839">
                  <c:v>43324.584652777776</c:v>
                </c:pt>
                <c:pt idx="840">
                  <c:v>43324.586041666669</c:v>
                </c:pt>
                <c:pt idx="841">
                  <c:v>43324.587430555555</c:v>
                </c:pt>
                <c:pt idx="842">
                  <c:v>43324.588819444441</c:v>
                </c:pt>
                <c:pt idx="843">
                  <c:v>43324.590208333335</c:v>
                </c:pt>
                <c:pt idx="844">
                  <c:v>43324.591597222221</c:v>
                </c:pt>
                <c:pt idx="845">
                  <c:v>43324.592997685184</c:v>
                </c:pt>
                <c:pt idx="846">
                  <c:v>43324.594386574077</c:v>
                </c:pt>
                <c:pt idx="847">
                  <c:v>43324.595775462964</c:v>
                </c:pt>
                <c:pt idx="848">
                  <c:v>43324.59716435185</c:v>
                </c:pt>
                <c:pt idx="849">
                  <c:v>43324.598553240743</c:v>
                </c:pt>
                <c:pt idx="850">
                  <c:v>43324.599953703706</c:v>
                </c:pt>
                <c:pt idx="851">
                  <c:v>43324.601342592592</c:v>
                </c:pt>
                <c:pt idx="852">
                  <c:v>43324.602731481478</c:v>
                </c:pt>
                <c:pt idx="853">
                  <c:v>43324.604120370372</c:v>
                </c:pt>
                <c:pt idx="854">
                  <c:v>43324.605509259258</c:v>
                </c:pt>
                <c:pt idx="855">
                  <c:v>43324.606898148151</c:v>
                </c:pt>
                <c:pt idx="856">
                  <c:v>43324.608298611114</c:v>
                </c:pt>
                <c:pt idx="857">
                  <c:v>43324.6096875</c:v>
                </c:pt>
                <c:pt idx="858">
                  <c:v>43324.611076388886</c:v>
                </c:pt>
                <c:pt idx="859">
                  <c:v>43324.61246527778</c:v>
                </c:pt>
                <c:pt idx="860">
                  <c:v>43324.613854166666</c:v>
                </c:pt>
                <c:pt idx="861">
                  <c:v>43324.615243055552</c:v>
                </c:pt>
                <c:pt idx="862">
                  <c:v>43324.616643518515</c:v>
                </c:pt>
                <c:pt idx="863">
                  <c:v>43324.618032407408</c:v>
                </c:pt>
                <c:pt idx="864">
                  <c:v>43324.619421296295</c:v>
                </c:pt>
                <c:pt idx="865">
                  <c:v>43324.620810185188</c:v>
                </c:pt>
                <c:pt idx="866">
                  <c:v>43324.622199074074</c:v>
                </c:pt>
                <c:pt idx="867">
                  <c:v>43324.62358796296</c:v>
                </c:pt>
                <c:pt idx="868">
                  <c:v>43324.624988425923</c:v>
                </c:pt>
                <c:pt idx="869">
                  <c:v>43324.626377314817</c:v>
                </c:pt>
                <c:pt idx="870">
                  <c:v>43324.627766203703</c:v>
                </c:pt>
                <c:pt idx="871">
                  <c:v>43324.629155092596</c:v>
                </c:pt>
                <c:pt idx="872">
                  <c:v>43324.630543981482</c:v>
                </c:pt>
                <c:pt idx="873">
                  <c:v>43324.631932870368</c:v>
                </c:pt>
                <c:pt idx="874">
                  <c:v>43324.633333333331</c:v>
                </c:pt>
                <c:pt idx="875">
                  <c:v>43324.634722222225</c:v>
                </c:pt>
                <c:pt idx="876">
                  <c:v>43324.636111111111</c:v>
                </c:pt>
                <c:pt idx="877">
                  <c:v>43324.637499999997</c:v>
                </c:pt>
                <c:pt idx="878">
                  <c:v>43324.638888888891</c:v>
                </c:pt>
                <c:pt idx="879">
                  <c:v>43324.640277777777</c:v>
                </c:pt>
                <c:pt idx="880">
                  <c:v>43324.64167824074</c:v>
                </c:pt>
                <c:pt idx="881">
                  <c:v>43324.643067129633</c:v>
                </c:pt>
                <c:pt idx="882">
                  <c:v>43324.644456018519</c:v>
                </c:pt>
                <c:pt idx="883">
                  <c:v>43324.645844907405</c:v>
                </c:pt>
                <c:pt idx="884">
                  <c:v>43324.647233796299</c:v>
                </c:pt>
                <c:pt idx="885">
                  <c:v>43324.648634259262</c:v>
                </c:pt>
                <c:pt idx="886">
                  <c:v>43324.650023148148</c:v>
                </c:pt>
                <c:pt idx="887">
                  <c:v>43324.651412037034</c:v>
                </c:pt>
                <c:pt idx="888">
                  <c:v>43324.652800925927</c:v>
                </c:pt>
                <c:pt idx="889">
                  <c:v>43324.65421296296</c:v>
                </c:pt>
                <c:pt idx="890">
                  <c:v>43324.655578703707</c:v>
                </c:pt>
                <c:pt idx="891">
                  <c:v>43324.656967592593</c:v>
                </c:pt>
                <c:pt idx="892">
                  <c:v>43324.658368055556</c:v>
                </c:pt>
                <c:pt idx="893">
                  <c:v>43324.659756944442</c:v>
                </c:pt>
                <c:pt idx="894">
                  <c:v>43324.661145833335</c:v>
                </c:pt>
                <c:pt idx="895">
                  <c:v>43324.662534722222</c:v>
                </c:pt>
                <c:pt idx="896">
                  <c:v>43324.663935185185</c:v>
                </c:pt>
                <c:pt idx="897">
                  <c:v>43324.665312500001</c:v>
                </c:pt>
                <c:pt idx="898">
                  <c:v>43324.666712962964</c:v>
                </c:pt>
                <c:pt idx="899">
                  <c:v>43324.66810185185</c:v>
                </c:pt>
                <c:pt idx="900">
                  <c:v>43324.669490740744</c:v>
                </c:pt>
                <c:pt idx="901">
                  <c:v>43324.67087962963</c:v>
                </c:pt>
                <c:pt idx="902">
                  <c:v>43324.672268518516</c:v>
                </c:pt>
                <c:pt idx="903">
                  <c:v>43324.673657407409</c:v>
                </c:pt>
                <c:pt idx="904">
                  <c:v>43324.675057870372</c:v>
                </c:pt>
                <c:pt idx="905">
                  <c:v>43324.676458333335</c:v>
                </c:pt>
                <c:pt idx="906">
                  <c:v>43324.677835648145</c:v>
                </c:pt>
                <c:pt idx="907">
                  <c:v>43324.679282407407</c:v>
                </c:pt>
                <c:pt idx="908">
                  <c:v>43324.680671296293</c:v>
                </c:pt>
                <c:pt idx="909">
                  <c:v>43324.682060185187</c:v>
                </c:pt>
                <c:pt idx="910">
                  <c:v>43324.68346064815</c:v>
                </c:pt>
                <c:pt idx="911">
                  <c:v>43324.684849537036</c:v>
                </c:pt>
                <c:pt idx="912">
                  <c:v>43324.686238425929</c:v>
                </c:pt>
                <c:pt idx="913">
                  <c:v>43324.687627314815</c:v>
                </c:pt>
                <c:pt idx="914">
                  <c:v>43324.689027777778</c:v>
                </c:pt>
                <c:pt idx="915">
                  <c:v>43324.690416666665</c:v>
                </c:pt>
                <c:pt idx="916">
                  <c:v>43324.691805555558</c:v>
                </c:pt>
                <c:pt idx="917">
                  <c:v>43324.693194444444</c:v>
                </c:pt>
                <c:pt idx="918">
                  <c:v>43324.69458333333</c:v>
                </c:pt>
                <c:pt idx="919">
                  <c:v>43324.695972222224</c:v>
                </c:pt>
                <c:pt idx="920">
                  <c:v>43324.69736111111</c:v>
                </c:pt>
                <c:pt idx="921">
                  <c:v>43324.698761574073</c:v>
                </c:pt>
                <c:pt idx="922">
                  <c:v>43324.700150462966</c:v>
                </c:pt>
                <c:pt idx="923">
                  <c:v>43324.701539351852</c:v>
                </c:pt>
                <c:pt idx="924">
                  <c:v>43324.702928240738</c:v>
                </c:pt>
                <c:pt idx="925">
                  <c:v>43324.704317129632</c:v>
                </c:pt>
                <c:pt idx="926">
                  <c:v>43324.705717592595</c:v>
                </c:pt>
                <c:pt idx="927">
                  <c:v>43324.707106481481</c:v>
                </c:pt>
                <c:pt idx="928">
                  <c:v>43324.708495370367</c:v>
                </c:pt>
                <c:pt idx="929">
                  <c:v>43324.70988425926</c:v>
                </c:pt>
                <c:pt idx="930">
                  <c:v>43324.711273148147</c:v>
                </c:pt>
                <c:pt idx="931">
                  <c:v>43324.712673611109</c:v>
                </c:pt>
                <c:pt idx="932">
                  <c:v>43324.714062500003</c:v>
                </c:pt>
                <c:pt idx="933">
                  <c:v>43324.715451388889</c:v>
                </c:pt>
                <c:pt idx="934">
                  <c:v>43324.716840277775</c:v>
                </c:pt>
                <c:pt idx="935">
                  <c:v>43324.718229166669</c:v>
                </c:pt>
                <c:pt idx="936">
                  <c:v>43324.719618055555</c:v>
                </c:pt>
                <c:pt idx="937">
                  <c:v>43324.721006944441</c:v>
                </c:pt>
                <c:pt idx="938">
                  <c:v>43324.722407407404</c:v>
                </c:pt>
                <c:pt idx="939">
                  <c:v>43324.723796296297</c:v>
                </c:pt>
                <c:pt idx="940">
                  <c:v>43324.725185185183</c:v>
                </c:pt>
                <c:pt idx="941">
                  <c:v>43324.726574074077</c:v>
                </c:pt>
                <c:pt idx="942">
                  <c:v>43324.727962962963</c:v>
                </c:pt>
                <c:pt idx="943">
                  <c:v>43324.729351851849</c:v>
                </c:pt>
                <c:pt idx="944">
                  <c:v>43324.730752314812</c:v>
                </c:pt>
                <c:pt idx="945">
                  <c:v>43324.732141203705</c:v>
                </c:pt>
                <c:pt idx="946">
                  <c:v>43324.733530092592</c:v>
                </c:pt>
                <c:pt idx="947">
                  <c:v>43324.734918981485</c:v>
                </c:pt>
                <c:pt idx="948">
                  <c:v>43324.736307870371</c:v>
                </c:pt>
                <c:pt idx="949">
                  <c:v>43324.73778935185</c:v>
                </c:pt>
                <c:pt idx="950">
                  <c:v>43324.73909722222</c:v>
                </c:pt>
                <c:pt idx="951">
                  <c:v>43324.740486111114</c:v>
                </c:pt>
                <c:pt idx="952">
                  <c:v>43324.741875</c:v>
                </c:pt>
                <c:pt idx="953">
                  <c:v>43324.743263888886</c:v>
                </c:pt>
                <c:pt idx="954">
                  <c:v>43324.744652777779</c:v>
                </c:pt>
                <c:pt idx="955">
                  <c:v>43324.746041666665</c:v>
                </c:pt>
                <c:pt idx="956">
                  <c:v>43324.747442129628</c:v>
                </c:pt>
                <c:pt idx="957">
                  <c:v>43324.748831018522</c:v>
                </c:pt>
                <c:pt idx="958">
                  <c:v>43324.750219907408</c:v>
                </c:pt>
                <c:pt idx="959">
                  <c:v>43324.751608796294</c:v>
                </c:pt>
                <c:pt idx="960">
                  <c:v>43324.752997685187</c:v>
                </c:pt>
                <c:pt idx="961">
                  <c:v>43324.754386574074</c:v>
                </c:pt>
                <c:pt idx="962">
                  <c:v>43324.755787037036</c:v>
                </c:pt>
                <c:pt idx="963">
                  <c:v>43324.757175925923</c:v>
                </c:pt>
                <c:pt idx="964">
                  <c:v>43324.758564814816</c:v>
                </c:pt>
                <c:pt idx="965">
                  <c:v>43324.759953703702</c:v>
                </c:pt>
                <c:pt idx="966">
                  <c:v>43324.761342592596</c:v>
                </c:pt>
                <c:pt idx="967">
                  <c:v>43324.762743055559</c:v>
                </c:pt>
                <c:pt idx="968">
                  <c:v>43324.764131944445</c:v>
                </c:pt>
                <c:pt idx="969">
                  <c:v>43324.765520833331</c:v>
                </c:pt>
                <c:pt idx="970">
                  <c:v>43324.766921296294</c:v>
                </c:pt>
                <c:pt idx="971">
                  <c:v>43324.76829861111</c:v>
                </c:pt>
                <c:pt idx="972">
                  <c:v>43324.769687499997</c:v>
                </c:pt>
                <c:pt idx="973">
                  <c:v>43324.771087962959</c:v>
                </c:pt>
                <c:pt idx="974">
                  <c:v>43324.772476851853</c:v>
                </c:pt>
                <c:pt idx="975">
                  <c:v>43324.773865740739</c:v>
                </c:pt>
                <c:pt idx="976">
                  <c:v>43324.775254629632</c:v>
                </c:pt>
                <c:pt idx="977">
                  <c:v>43324.776643518519</c:v>
                </c:pt>
                <c:pt idx="978">
                  <c:v>43324.778032407405</c:v>
                </c:pt>
                <c:pt idx="979">
                  <c:v>43324.779432870368</c:v>
                </c:pt>
                <c:pt idx="980">
                  <c:v>43324.780821759261</c:v>
                </c:pt>
                <c:pt idx="981">
                  <c:v>43324.782210648147</c:v>
                </c:pt>
                <c:pt idx="982">
                  <c:v>43324.783599537041</c:v>
                </c:pt>
                <c:pt idx="983">
                  <c:v>43324.784988425927</c:v>
                </c:pt>
                <c:pt idx="984">
                  <c:v>43324.786377314813</c:v>
                </c:pt>
                <c:pt idx="985">
                  <c:v>43324.787777777776</c:v>
                </c:pt>
                <c:pt idx="986">
                  <c:v>43324.789166666669</c:v>
                </c:pt>
                <c:pt idx="987">
                  <c:v>43324.790555555555</c:v>
                </c:pt>
                <c:pt idx="988">
                  <c:v>43324.791944444441</c:v>
                </c:pt>
                <c:pt idx="989">
                  <c:v>43324.793333333335</c:v>
                </c:pt>
                <c:pt idx="990">
                  <c:v>43324.794722222221</c:v>
                </c:pt>
                <c:pt idx="991">
                  <c:v>43324.796122685184</c:v>
                </c:pt>
                <c:pt idx="992">
                  <c:v>43324.797511574077</c:v>
                </c:pt>
                <c:pt idx="993">
                  <c:v>43324.798900462964</c:v>
                </c:pt>
                <c:pt idx="994">
                  <c:v>43324.80028935185</c:v>
                </c:pt>
                <c:pt idx="995">
                  <c:v>43324.801678240743</c:v>
                </c:pt>
                <c:pt idx="996">
                  <c:v>43324.803078703706</c:v>
                </c:pt>
                <c:pt idx="997">
                  <c:v>43324.804467592592</c:v>
                </c:pt>
                <c:pt idx="998">
                  <c:v>43324.805856481478</c:v>
                </c:pt>
                <c:pt idx="999">
                  <c:v>43324.807256944441</c:v>
                </c:pt>
                <c:pt idx="1000">
                  <c:v>43324.808634259258</c:v>
                </c:pt>
                <c:pt idx="1001">
                  <c:v>43324.810034722221</c:v>
                </c:pt>
                <c:pt idx="1002">
                  <c:v>43324.811423611114</c:v>
                </c:pt>
                <c:pt idx="1003">
                  <c:v>43324.8128125</c:v>
                </c:pt>
                <c:pt idx="1004">
                  <c:v>43324.814201388886</c:v>
                </c:pt>
                <c:pt idx="1005">
                  <c:v>43324.81559027778</c:v>
                </c:pt>
                <c:pt idx="1006">
                  <c:v>43324.816979166666</c:v>
                </c:pt>
                <c:pt idx="1007">
                  <c:v>43324.818368055552</c:v>
                </c:pt>
                <c:pt idx="1008">
                  <c:v>43324.819768518515</c:v>
                </c:pt>
                <c:pt idx="1009">
                  <c:v>43324.821157407408</c:v>
                </c:pt>
                <c:pt idx="1010">
                  <c:v>43324.822546296295</c:v>
                </c:pt>
                <c:pt idx="1011">
                  <c:v>43324.823935185188</c:v>
                </c:pt>
                <c:pt idx="1012">
                  <c:v>43324.825324074074</c:v>
                </c:pt>
                <c:pt idx="1013">
                  <c:v>43324.826736111114</c:v>
                </c:pt>
                <c:pt idx="1014">
                  <c:v>43324.828125</c:v>
                </c:pt>
                <c:pt idx="1015">
                  <c:v>43324.829525462963</c:v>
                </c:pt>
                <c:pt idx="1016">
                  <c:v>43324.830914351849</c:v>
                </c:pt>
                <c:pt idx="1017">
                  <c:v>43324.832303240742</c:v>
                </c:pt>
                <c:pt idx="1018">
                  <c:v>43324.833703703705</c:v>
                </c:pt>
                <c:pt idx="1019">
                  <c:v>43324.835092592592</c:v>
                </c:pt>
              </c:numCache>
            </c:numRef>
          </c:xVal>
          <c:yVal>
            <c:numRef>
              <c:f>'180808vypocet polystyren'!$M$10:$M$1029</c:f>
              <c:numCache>
                <c:formatCode>General</c:formatCode>
                <c:ptCount val="1020"/>
                <c:pt idx="0">
                  <c:v>29.3</c:v>
                </c:pt>
                <c:pt idx="1">
                  <c:v>29.363020833331394</c:v>
                </c:pt>
                <c:pt idx="2">
                  <c:v>29.400228669087529</c:v>
                </c:pt>
                <c:pt idx="3">
                  <c:v>29.422979543646051</c:v>
                </c:pt>
                <c:pt idx="4">
                  <c:v>29.438085385602729</c:v>
                </c:pt>
                <c:pt idx="5">
                  <c:v>29.448357707081161</c:v>
                </c:pt>
                <c:pt idx="6">
                  <c:v>29.456360608204736</c:v>
                </c:pt>
                <c:pt idx="7">
                  <c:v>29.462439175773813</c:v>
                </c:pt>
                <c:pt idx="8">
                  <c:v>29.466614065096039</c:v>
                </c:pt>
                <c:pt idx="9">
                  <c:v>29.469802396264978</c:v>
                </c:pt>
                <c:pt idx="10">
                  <c:v>29.472281173380821</c:v>
                </c:pt>
                <c:pt idx="11">
                  <c:v>29.474647926150702</c:v>
                </c:pt>
                <c:pt idx="12">
                  <c:v>29.476618553877632</c:v>
                </c:pt>
                <c:pt idx="13">
                  <c:v>29.478452938145033</c:v>
                </c:pt>
                <c:pt idx="14">
                  <c:v>29.480998455276225</c:v>
                </c:pt>
                <c:pt idx="15">
                  <c:v>29.484520480417562</c:v>
                </c:pt>
                <c:pt idx="16">
                  <c:v>29.487898573431032</c:v>
                </c:pt>
                <c:pt idx="17">
                  <c:v>29.492062273605942</c:v>
                </c:pt>
                <c:pt idx="18">
                  <c:v>29.496456070399368</c:v>
                </c:pt>
                <c:pt idx="19">
                  <c:v>29.501546587228443</c:v>
                </c:pt>
                <c:pt idx="20">
                  <c:v>29.506816569808315</c:v>
                </c:pt>
                <c:pt idx="21">
                  <c:v>29.512283653489106</c:v>
                </c:pt>
                <c:pt idx="22">
                  <c:v>29.518442124426816</c:v>
                </c:pt>
                <c:pt idx="23">
                  <c:v>29.523820190187955</c:v>
                </c:pt>
                <c:pt idx="24">
                  <c:v>29.528224516751393</c:v>
                </c:pt>
                <c:pt idx="25">
                  <c:v>29.532995258575987</c:v>
                </c:pt>
                <c:pt idx="26">
                  <c:v>29.538128051268213</c:v>
                </c:pt>
                <c:pt idx="27">
                  <c:v>29.543780620108624</c:v>
                </c:pt>
                <c:pt idx="28">
                  <c:v>29.549261468848748</c:v>
                </c:pt>
                <c:pt idx="29">
                  <c:v>29.555060584553217</c:v>
                </c:pt>
                <c:pt idx="30">
                  <c:v>29.561448047797658</c:v>
                </c:pt>
                <c:pt idx="31">
                  <c:v>29.568432925599456</c:v>
                </c:pt>
                <c:pt idx="32">
                  <c:v>29.574826862992921</c:v>
                </c:pt>
                <c:pt idx="33">
                  <c:v>29.58081361422526</c:v>
                </c:pt>
                <c:pt idx="34">
                  <c:v>29.586593255424379</c:v>
                </c:pt>
                <c:pt idx="35">
                  <c:v>29.591856579675067</c:v>
                </c:pt>
                <c:pt idx="36">
                  <c:v>29.597836444231042</c:v>
                </c:pt>
                <c:pt idx="37">
                  <c:v>29.604365395984413</c:v>
                </c:pt>
                <c:pt idx="38">
                  <c:v>29.611134866572264</c:v>
                </c:pt>
                <c:pt idx="39">
                  <c:v>29.618503693494915</c:v>
                </c:pt>
                <c:pt idx="40">
                  <c:v>29.625206598582601</c:v>
                </c:pt>
                <c:pt idx="41">
                  <c:v>29.629982911443296</c:v>
                </c:pt>
                <c:pt idx="42">
                  <c:v>29.632667319371251</c:v>
                </c:pt>
                <c:pt idx="43">
                  <c:v>29.634684678721452</c:v>
                </c:pt>
                <c:pt idx="44">
                  <c:v>29.635952572793162</c:v>
                </c:pt>
                <c:pt idx="45">
                  <c:v>29.637562515425074</c:v>
                </c:pt>
                <c:pt idx="46">
                  <c:v>29.639801708597282</c:v>
                </c:pt>
                <c:pt idx="47">
                  <c:v>29.64353752345124</c:v>
                </c:pt>
                <c:pt idx="48">
                  <c:v>29.648932257929729</c:v>
                </c:pt>
                <c:pt idx="49">
                  <c:v>29.65511621356266</c:v>
                </c:pt>
                <c:pt idx="50">
                  <c:v>29.659128142328772</c:v>
                </c:pt>
                <c:pt idx="51">
                  <c:v>29.663901660773778</c:v>
                </c:pt>
                <c:pt idx="52">
                  <c:v>29.667624872644431</c:v>
                </c:pt>
                <c:pt idx="53">
                  <c:v>29.670085839887857</c:v>
                </c:pt>
                <c:pt idx="54">
                  <c:v>29.67137055929296</c:v>
                </c:pt>
                <c:pt idx="55">
                  <c:v>29.670959247150744</c:v>
                </c:pt>
                <c:pt idx="56">
                  <c:v>29.670108283095203</c:v>
                </c:pt>
                <c:pt idx="57">
                  <c:v>29.672199199702639</c:v>
                </c:pt>
                <c:pt idx="58">
                  <c:v>29.675961779070121</c:v>
                </c:pt>
                <c:pt idx="59">
                  <c:v>29.678110730209092</c:v>
                </c:pt>
                <c:pt idx="60">
                  <c:v>29.678552550532242</c:v>
                </c:pt>
                <c:pt idx="61">
                  <c:v>29.679511008616945</c:v>
                </c:pt>
                <c:pt idx="62">
                  <c:v>29.681734872332978</c:v>
                </c:pt>
                <c:pt idx="63">
                  <c:v>29.6857571255598</c:v>
                </c:pt>
                <c:pt idx="64">
                  <c:v>29.69070394234932</c:v>
                </c:pt>
                <c:pt idx="65">
                  <c:v>29.696441036825032</c:v>
                </c:pt>
                <c:pt idx="66">
                  <c:v>29.703053650851594</c:v>
                </c:pt>
                <c:pt idx="67">
                  <c:v>29.709830883139841</c:v>
                </c:pt>
                <c:pt idx="68">
                  <c:v>29.716631360025879</c:v>
                </c:pt>
                <c:pt idx="69">
                  <c:v>29.722842078621674</c:v>
                </c:pt>
                <c:pt idx="70">
                  <c:v>29.728012533556843</c:v>
                </c:pt>
                <c:pt idx="71">
                  <c:v>29.733498373497106</c:v>
                </c:pt>
                <c:pt idx="72">
                  <c:v>29.738287645043595</c:v>
                </c:pt>
                <c:pt idx="73">
                  <c:v>29.742986603723651</c:v>
                </c:pt>
                <c:pt idx="74">
                  <c:v>29.748098806497381</c:v>
                </c:pt>
                <c:pt idx="75">
                  <c:v>29.75199532506284</c:v>
                </c:pt>
                <c:pt idx="76">
                  <c:v>29.754199980649815</c:v>
                </c:pt>
                <c:pt idx="77">
                  <c:v>29.755239762745767</c:v>
                </c:pt>
                <c:pt idx="78">
                  <c:v>29.755040463672735</c:v>
                </c:pt>
                <c:pt idx="79">
                  <c:v>29.754521038642597</c:v>
                </c:pt>
                <c:pt idx="80">
                  <c:v>29.75466998141173</c:v>
                </c:pt>
                <c:pt idx="81">
                  <c:v>29.755581030164411</c:v>
                </c:pt>
                <c:pt idx="82">
                  <c:v>29.755448846961414</c:v>
                </c:pt>
                <c:pt idx="83">
                  <c:v>29.754515198683723</c:v>
                </c:pt>
                <c:pt idx="84">
                  <c:v>29.753071697831331</c:v>
                </c:pt>
                <c:pt idx="85">
                  <c:v>29.751194604869344</c:v>
                </c:pt>
                <c:pt idx="86">
                  <c:v>29.74864977622239</c:v>
                </c:pt>
                <c:pt idx="87">
                  <c:v>29.7456275570831</c:v>
                </c:pt>
                <c:pt idx="88">
                  <c:v>29.742459001806843</c:v>
                </c:pt>
                <c:pt idx="89">
                  <c:v>29.739131171868607</c:v>
                </c:pt>
                <c:pt idx="90">
                  <c:v>29.735649770774142</c:v>
                </c:pt>
                <c:pt idx="91">
                  <c:v>29.732160354545933</c:v>
                </c:pt>
                <c:pt idx="92">
                  <c:v>29.728279008334024</c:v>
                </c:pt>
                <c:pt idx="93">
                  <c:v>29.724328687777181</c:v>
                </c:pt>
                <c:pt idx="94">
                  <c:v>29.720291120544857</c:v>
                </c:pt>
                <c:pt idx="95">
                  <c:v>29.716353307550534</c:v>
                </c:pt>
                <c:pt idx="96">
                  <c:v>29.712105249684555</c:v>
                </c:pt>
                <c:pt idx="97">
                  <c:v>26.582718478752749</c:v>
                </c:pt>
                <c:pt idx="98">
                  <c:v>24.822329524889618</c:v>
                </c:pt>
                <c:pt idx="99">
                  <c:v>23.820697071876801</c:v>
                </c:pt>
                <c:pt idx="100">
                  <c:v>23.240298094707896</c:v>
                </c:pt>
                <c:pt idx="101">
                  <c:v>22.890838878949566</c:v>
                </c:pt>
                <c:pt idx="102">
                  <c:v>22.675266750596535</c:v>
                </c:pt>
                <c:pt idx="103">
                  <c:v>22.531486198340076</c:v>
                </c:pt>
                <c:pt idx="104">
                  <c:v>22.427853013261455</c:v>
                </c:pt>
                <c:pt idx="105">
                  <c:v>22.346733149400396</c:v>
                </c:pt>
                <c:pt idx="106">
                  <c:v>22.2781148313756</c:v>
                </c:pt>
                <c:pt idx="107">
                  <c:v>22.216130436634053</c:v>
                </c:pt>
                <c:pt idx="108">
                  <c:v>22.159051217574724</c:v>
                </c:pt>
                <c:pt idx="109">
                  <c:v>22.104624552149598</c:v>
                </c:pt>
                <c:pt idx="110">
                  <c:v>22.051791628765979</c:v>
                </c:pt>
                <c:pt idx="111">
                  <c:v>21.999987977790791</c:v>
                </c:pt>
                <c:pt idx="112">
                  <c:v>21.948582586396867</c:v>
                </c:pt>
                <c:pt idx="113">
                  <c:v>21.896814397627999</c:v>
                </c:pt>
                <c:pt idx="114">
                  <c:v>21.845810000779846</c:v>
                </c:pt>
                <c:pt idx="115">
                  <c:v>21.795001258405911</c:v>
                </c:pt>
                <c:pt idx="116">
                  <c:v>21.74430426981721</c:v>
                </c:pt>
                <c:pt idx="117">
                  <c:v>21.693924170876546</c:v>
                </c:pt>
                <c:pt idx="118">
                  <c:v>21.643335935972093</c:v>
                </c:pt>
                <c:pt idx="119">
                  <c:v>21.593083917302092</c:v>
                </c:pt>
                <c:pt idx="120">
                  <c:v>21.542736814437639</c:v>
                </c:pt>
                <c:pt idx="121">
                  <c:v>21.492420256377798</c:v>
                </c:pt>
                <c:pt idx="122">
                  <c:v>21.442153309785279</c:v>
                </c:pt>
                <c:pt idx="123">
                  <c:v>21.391996227788834</c:v>
                </c:pt>
                <c:pt idx="124">
                  <c:v>21.341429696499603</c:v>
                </c:pt>
                <c:pt idx="125">
                  <c:v>21.291261585701495</c:v>
                </c:pt>
                <c:pt idx="126">
                  <c:v>21.241080882231724</c:v>
                </c:pt>
                <c:pt idx="127">
                  <c:v>21.191143816551623</c:v>
                </c:pt>
                <c:pt idx="128">
                  <c:v>21.141485265292104</c:v>
                </c:pt>
                <c:pt idx="129">
                  <c:v>21.092067768156269</c:v>
                </c:pt>
                <c:pt idx="130">
                  <c:v>21.042283749276994</c:v>
                </c:pt>
                <c:pt idx="131">
                  <c:v>20.993137184219218</c:v>
                </c:pt>
                <c:pt idx="132">
                  <c:v>20.944081468389573</c:v>
                </c:pt>
                <c:pt idx="133">
                  <c:v>20.895021230383804</c:v>
                </c:pt>
                <c:pt idx="134">
                  <c:v>20.846072444237265</c:v>
                </c:pt>
                <c:pt idx="135">
                  <c:v>20.797180182643764</c:v>
                </c:pt>
                <c:pt idx="136">
                  <c:v>20.747686156651447</c:v>
                </c:pt>
                <c:pt idx="137">
                  <c:v>20.698687562623437</c:v>
                </c:pt>
                <c:pt idx="138">
                  <c:v>20.649815649556242</c:v>
                </c:pt>
                <c:pt idx="139">
                  <c:v>20.601098961799188</c:v>
                </c:pt>
                <c:pt idx="140">
                  <c:v>20.552406121545204</c:v>
                </c:pt>
                <c:pt idx="141">
                  <c:v>20.503923832967132</c:v>
                </c:pt>
                <c:pt idx="142">
                  <c:v>23.606360467514406</c:v>
                </c:pt>
                <c:pt idx="143">
                  <c:v>25.302808915381174</c:v>
                </c:pt>
                <c:pt idx="144">
                  <c:v>26.245511615479099</c:v>
                </c:pt>
                <c:pt idx="145">
                  <c:v>26.769960532261226</c:v>
                </c:pt>
                <c:pt idx="146">
                  <c:v>27.062092950916202</c:v>
                </c:pt>
                <c:pt idx="147">
                  <c:v>27.226452233973941</c:v>
                </c:pt>
                <c:pt idx="148">
                  <c:v>27.317160237457539</c:v>
                </c:pt>
                <c:pt idx="149">
                  <c:v>27.368158675245684</c:v>
                </c:pt>
                <c:pt idx="150">
                  <c:v>27.396859337787276</c:v>
                </c:pt>
                <c:pt idx="151">
                  <c:v>27.413022626329482</c:v>
                </c:pt>
                <c:pt idx="152">
                  <c:v>27.422323037695914</c:v>
                </c:pt>
                <c:pt idx="153">
                  <c:v>27.427631905320155</c:v>
                </c:pt>
                <c:pt idx="154">
                  <c:v>27.43051783160363</c:v>
                </c:pt>
                <c:pt idx="155">
                  <c:v>27.432176819446497</c:v>
                </c:pt>
                <c:pt idx="156">
                  <c:v>27.433183148960648</c:v>
                </c:pt>
                <c:pt idx="157">
                  <c:v>27.433694406877109</c:v>
                </c:pt>
                <c:pt idx="158">
                  <c:v>27.43383224622248</c:v>
                </c:pt>
                <c:pt idx="159">
                  <c:v>27.433780543857999</c:v>
                </c:pt>
                <c:pt idx="160">
                  <c:v>27.433672768870416</c:v>
                </c:pt>
                <c:pt idx="161">
                  <c:v>27.43352849504744</c:v>
                </c:pt>
                <c:pt idx="162">
                  <c:v>27.433422338802391</c:v>
                </c:pt>
                <c:pt idx="163">
                  <c:v>27.433249580508441</c:v>
                </c:pt>
                <c:pt idx="164">
                  <c:v>27.432896907257703</c:v>
                </c:pt>
                <c:pt idx="165">
                  <c:v>27.432524389417349</c:v>
                </c:pt>
                <c:pt idx="166">
                  <c:v>27.432087513002166</c:v>
                </c:pt>
                <c:pt idx="167">
                  <c:v>27.431612920968018</c:v>
                </c:pt>
                <c:pt idx="168">
                  <c:v>27.431172985682867</c:v>
                </c:pt>
                <c:pt idx="169">
                  <c:v>27.43087028188074</c:v>
                </c:pt>
                <c:pt idx="170">
                  <c:v>27.430642629892869</c:v>
                </c:pt>
                <c:pt idx="171">
                  <c:v>27.430454077968857</c:v>
                </c:pt>
                <c:pt idx="172">
                  <c:v>27.430203822509444</c:v>
                </c:pt>
                <c:pt idx="173">
                  <c:v>27.429890296951449</c:v>
                </c:pt>
                <c:pt idx="174">
                  <c:v>27.429456843679549</c:v>
                </c:pt>
                <c:pt idx="175">
                  <c:v>27.429012988346209</c:v>
                </c:pt>
                <c:pt idx="176">
                  <c:v>27.42839428419002</c:v>
                </c:pt>
                <c:pt idx="177">
                  <c:v>27.427729682117075</c:v>
                </c:pt>
                <c:pt idx="178">
                  <c:v>27.426991384383179</c:v>
                </c:pt>
                <c:pt idx="179">
                  <c:v>27.426097685066544</c:v>
                </c:pt>
                <c:pt idx="180">
                  <c:v>27.425202971969572</c:v>
                </c:pt>
                <c:pt idx="181">
                  <c:v>27.424280080663625</c:v>
                </c:pt>
                <c:pt idx="182">
                  <c:v>27.423285964901634</c:v>
                </c:pt>
                <c:pt idx="183">
                  <c:v>27.422272986287584</c:v>
                </c:pt>
                <c:pt idx="184">
                  <c:v>27.42123496616167</c:v>
                </c:pt>
                <c:pt idx="185">
                  <c:v>27.420151497052945</c:v>
                </c:pt>
                <c:pt idx="186">
                  <c:v>27.418959494265966</c:v>
                </c:pt>
                <c:pt idx="187">
                  <c:v>27.417708665394553</c:v>
                </c:pt>
                <c:pt idx="188">
                  <c:v>27.41647261939546</c:v>
                </c:pt>
                <c:pt idx="189">
                  <c:v>27.415205252832529</c:v>
                </c:pt>
                <c:pt idx="190">
                  <c:v>27.413979116032209</c:v>
                </c:pt>
                <c:pt idx="191">
                  <c:v>27.412686419497458</c:v>
                </c:pt>
                <c:pt idx="192">
                  <c:v>27.41136460467137</c:v>
                </c:pt>
                <c:pt idx="193">
                  <c:v>27.410028161498666</c:v>
                </c:pt>
                <c:pt idx="194">
                  <c:v>27.408617222319524</c:v>
                </c:pt>
                <c:pt idx="195">
                  <c:v>27.40724128488289</c:v>
                </c:pt>
                <c:pt idx="196">
                  <c:v>27.405851516213922</c:v>
                </c:pt>
                <c:pt idx="197">
                  <c:v>27.404455728616608</c:v>
                </c:pt>
                <c:pt idx="198">
                  <c:v>27.403030132689473</c:v>
                </c:pt>
                <c:pt idx="199">
                  <c:v>27.401549402284264</c:v>
                </c:pt>
                <c:pt idx="200">
                  <c:v>27.400030444785006</c:v>
                </c:pt>
                <c:pt idx="201">
                  <c:v>27.398485886833654</c:v>
                </c:pt>
                <c:pt idx="202">
                  <c:v>27.396900967709893</c:v>
                </c:pt>
                <c:pt idx="203">
                  <c:v>27.39523948322298</c:v>
                </c:pt>
                <c:pt idx="204">
                  <c:v>27.39353781076354</c:v>
                </c:pt>
                <c:pt idx="205">
                  <c:v>27.391759874220739</c:v>
                </c:pt>
                <c:pt idx="206">
                  <c:v>27.389898619332612</c:v>
                </c:pt>
                <c:pt idx="207">
                  <c:v>27.388017375403752</c:v>
                </c:pt>
                <c:pt idx="208">
                  <c:v>27.386147538076827</c:v>
                </c:pt>
                <c:pt idx="209">
                  <c:v>27.384286529095892</c:v>
                </c:pt>
                <c:pt idx="210">
                  <c:v>27.382404805490033</c:v>
                </c:pt>
                <c:pt idx="211">
                  <c:v>27.3805142143766</c:v>
                </c:pt>
                <c:pt idx="212">
                  <c:v>27.378605548939365</c:v>
                </c:pt>
                <c:pt idx="213">
                  <c:v>27.376714018779698</c:v>
                </c:pt>
                <c:pt idx="214">
                  <c:v>27.37479773235</c:v>
                </c:pt>
                <c:pt idx="215">
                  <c:v>27.372826007120938</c:v>
                </c:pt>
                <c:pt idx="216">
                  <c:v>27.370785709764785</c:v>
                </c:pt>
                <c:pt idx="217">
                  <c:v>27.3687868999607</c:v>
                </c:pt>
                <c:pt idx="218">
                  <c:v>27.36677501580888</c:v>
                </c:pt>
                <c:pt idx="219">
                  <c:v>27.364721744734972</c:v>
                </c:pt>
                <c:pt idx="220">
                  <c:v>27.362620382918717</c:v>
                </c:pt>
                <c:pt idx="221">
                  <c:v>27.36049543252927</c:v>
                </c:pt>
                <c:pt idx="222">
                  <c:v>27.358304226785734</c:v>
                </c:pt>
                <c:pt idx="223">
                  <c:v>27.356061016652188</c:v>
                </c:pt>
                <c:pt idx="224">
                  <c:v>27.353792583134634</c:v>
                </c:pt>
                <c:pt idx="225">
                  <c:v>27.351475506849106</c:v>
                </c:pt>
                <c:pt idx="226">
                  <c:v>27.349106802554953</c:v>
                </c:pt>
                <c:pt idx="227">
                  <c:v>27.346713038868096</c:v>
                </c:pt>
                <c:pt idx="228">
                  <c:v>27.34426055467479</c:v>
                </c:pt>
                <c:pt idx="229">
                  <c:v>27.341782193455259</c:v>
                </c:pt>
                <c:pt idx="230">
                  <c:v>27.339282412615553</c:v>
                </c:pt>
                <c:pt idx="231">
                  <c:v>27.336746395647037</c:v>
                </c:pt>
                <c:pt idx="232">
                  <c:v>27.334166025960418</c:v>
                </c:pt>
                <c:pt idx="233">
                  <c:v>27.331536898789743</c:v>
                </c:pt>
                <c:pt idx="234">
                  <c:v>27.328834331557037</c:v>
                </c:pt>
                <c:pt idx="235">
                  <c:v>27.32607300752667</c:v>
                </c:pt>
                <c:pt idx="236">
                  <c:v>27.323299882383392</c:v>
                </c:pt>
                <c:pt idx="237">
                  <c:v>27.320496332230434</c:v>
                </c:pt>
                <c:pt idx="238">
                  <c:v>27.317624007814921</c:v>
                </c:pt>
                <c:pt idx="239">
                  <c:v>27.314718090244607</c:v>
                </c:pt>
                <c:pt idx="240">
                  <c:v>27.311745388066168</c:v>
                </c:pt>
                <c:pt idx="241">
                  <c:v>27.308749977364595</c:v>
                </c:pt>
                <c:pt idx="242">
                  <c:v>27.30576162017892</c:v>
                </c:pt>
                <c:pt idx="243">
                  <c:v>27.302725548922144</c:v>
                </c:pt>
                <c:pt idx="244">
                  <c:v>27.299639717103243</c:v>
                </c:pt>
                <c:pt idx="245">
                  <c:v>27.296503078804683</c:v>
                </c:pt>
                <c:pt idx="246">
                  <c:v>27.293288578495911</c:v>
                </c:pt>
                <c:pt idx="247">
                  <c:v>27.290105475318068</c:v>
                </c:pt>
                <c:pt idx="248">
                  <c:v>27.286930023313133</c:v>
                </c:pt>
                <c:pt idx="249">
                  <c:v>27.283680695016304</c:v>
                </c:pt>
                <c:pt idx="250">
                  <c:v>27.280436071543665</c:v>
                </c:pt>
                <c:pt idx="251">
                  <c:v>27.277087072225779</c:v>
                </c:pt>
                <c:pt idx="252">
                  <c:v>27.273714713793204</c:v>
                </c:pt>
                <c:pt idx="253">
                  <c:v>27.270319939653042</c:v>
                </c:pt>
                <c:pt idx="254">
                  <c:v>27.266861911096075</c:v>
                </c:pt>
                <c:pt idx="255">
                  <c:v>27.263346299801508</c:v>
                </c:pt>
                <c:pt idx="256">
                  <c:v>27.259776338362869</c:v>
                </c:pt>
                <c:pt idx="257">
                  <c:v>27.256152082159868</c:v>
                </c:pt>
                <c:pt idx="258">
                  <c:v>27.25249330408095</c:v>
                </c:pt>
                <c:pt idx="259">
                  <c:v>27.248805319355636</c:v>
                </c:pt>
                <c:pt idx="260">
                  <c:v>27.245078984039395</c:v>
                </c:pt>
                <c:pt idx="261">
                  <c:v>27.241337445214949</c:v>
                </c:pt>
                <c:pt idx="262">
                  <c:v>27.237565403254528</c:v>
                </c:pt>
                <c:pt idx="263">
                  <c:v>27.233779425490713</c:v>
                </c:pt>
                <c:pt idx="264">
                  <c:v>27.229955461312596</c:v>
                </c:pt>
                <c:pt idx="265">
                  <c:v>27.226071881367936</c:v>
                </c:pt>
                <c:pt idx="266">
                  <c:v>27.222133514007155</c:v>
                </c:pt>
                <c:pt idx="267">
                  <c:v>27.218171245026927</c:v>
                </c:pt>
                <c:pt idx="268">
                  <c:v>27.214145937866309</c:v>
                </c:pt>
                <c:pt idx="269">
                  <c:v>27.210058549732771</c:v>
                </c:pt>
                <c:pt idx="270">
                  <c:v>27.205967474268828</c:v>
                </c:pt>
                <c:pt idx="271">
                  <c:v>27.201862695391323</c:v>
                </c:pt>
                <c:pt idx="272">
                  <c:v>27.197672657526898</c:v>
                </c:pt>
                <c:pt idx="273">
                  <c:v>27.19344234316744</c:v>
                </c:pt>
                <c:pt idx="274">
                  <c:v>27.189196675321085</c:v>
                </c:pt>
                <c:pt idx="275">
                  <c:v>27.184914068649263</c:v>
                </c:pt>
                <c:pt idx="276">
                  <c:v>27.180616309835063</c:v>
                </c:pt>
                <c:pt idx="277">
                  <c:v>27.176235619906254</c:v>
                </c:pt>
                <c:pt idx="278">
                  <c:v>27.171788160456195</c:v>
                </c:pt>
                <c:pt idx="279">
                  <c:v>27.167254846665774</c:v>
                </c:pt>
                <c:pt idx="280">
                  <c:v>27.16265340469414</c:v>
                </c:pt>
                <c:pt idx="281">
                  <c:v>27.15798327752573</c:v>
                </c:pt>
                <c:pt idx="282">
                  <c:v>27.153371048374581</c:v>
                </c:pt>
                <c:pt idx="283">
                  <c:v>27.148720722170541</c:v>
                </c:pt>
                <c:pt idx="284">
                  <c:v>27.143961448434744</c:v>
                </c:pt>
                <c:pt idx="285">
                  <c:v>27.139182253911638</c:v>
                </c:pt>
                <c:pt idx="286">
                  <c:v>27.134378749937476</c:v>
                </c:pt>
                <c:pt idx="287">
                  <c:v>27.129501328907885</c:v>
                </c:pt>
                <c:pt idx="288">
                  <c:v>27.124681959830646</c:v>
                </c:pt>
                <c:pt idx="289">
                  <c:v>27.119824037741324</c:v>
                </c:pt>
                <c:pt idx="290">
                  <c:v>27.11491229147822</c:v>
                </c:pt>
                <c:pt idx="291">
                  <c:v>27.110026294370794</c:v>
                </c:pt>
                <c:pt idx="292">
                  <c:v>27.105007836830278</c:v>
                </c:pt>
                <c:pt idx="293">
                  <c:v>27.100010936358402</c:v>
                </c:pt>
                <c:pt idx="294">
                  <c:v>27.095011545511536</c:v>
                </c:pt>
                <c:pt idx="295">
                  <c:v>27.090019099982577</c:v>
                </c:pt>
                <c:pt idx="296">
                  <c:v>27.085038811148895</c:v>
                </c:pt>
                <c:pt idx="297">
                  <c:v>27.079947090003429</c:v>
                </c:pt>
                <c:pt idx="298">
                  <c:v>27.074838964723455</c:v>
                </c:pt>
                <c:pt idx="299">
                  <c:v>27.069707556661452</c:v>
                </c:pt>
                <c:pt idx="300">
                  <c:v>27.064628079048525</c:v>
                </c:pt>
                <c:pt idx="301">
                  <c:v>27.059529517704782</c:v>
                </c:pt>
                <c:pt idx="302">
                  <c:v>27.054428925285979</c:v>
                </c:pt>
                <c:pt idx="303">
                  <c:v>27.049236563577562</c:v>
                </c:pt>
                <c:pt idx="304">
                  <c:v>27.044096943655607</c:v>
                </c:pt>
                <c:pt idx="305">
                  <c:v>27.038915043097305</c:v>
                </c:pt>
                <c:pt idx="306">
                  <c:v>27.03374655134812</c:v>
                </c:pt>
                <c:pt idx="307">
                  <c:v>27.02850971719954</c:v>
                </c:pt>
                <c:pt idx="308">
                  <c:v>27.023271981985904</c:v>
                </c:pt>
                <c:pt idx="309">
                  <c:v>27.017970545180425</c:v>
                </c:pt>
                <c:pt idx="310">
                  <c:v>27.012710715118658</c:v>
                </c:pt>
                <c:pt idx="311">
                  <c:v>27.007458509450576</c:v>
                </c:pt>
                <c:pt idx="312">
                  <c:v>27.002247413396603</c:v>
                </c:pt>
                <c:pt idx="313">
                  <c:v>26.997005242087621</c:v>
                </c:pt>
                <c:pt idx="314">
                  <c:v>26.991726535909997</c:v>
                </c:pt>
                <c:pt idx="315">
                  <c:v>26.986392369374904</c:v>
                </c:pt>
                <c:pt idx="316">
                  <c:v>26.981019797317206</c:v>
                </c:pt>
                <c:pt idx="317">
                  <c:v>26.975639455478454</c:v>
                </c:pt>
                <c:pt idx="318">
                  <c:v>26.970291912099238</c:v>
                </c:pt>
                <c:pt idx="319">
                  <c:v>26.964887040359152</c:v>
                </c:pt>
                <c:pt idx="320">
                  <c:v>26.959487639331247</c:v>
                </c:pt>
                <c:pt idx="321">
                  <c:v>26.954055376966082</c:v>
                </c:pt>
                <c:pt idx="322">
                  <c:v>26.948712173702123</c:v>
                </c:pt>
                <c:pt idx="323">
                  <c:v>26.943373860911684</c:v>
                </c:pt>
                <c:pt idx="324">
                  <c:v>26.938047174991681</c:v>
                </c:pt>
                <c:pt idx="325">
                  <c:v>26.932679563831478</c:v>
                </c:pt>
                <c:pt idx="326">
                  <c:v>26.927326424144027</c:v>
                </c:pt>
                <c:pt idx="327">
                  <c:v>26.921945740785823</c:v>
                </c:pt>
                <c:pt idx="328">
                  <c:v>26.91665631923626</c:v>
                </c:pt>
                <c:pt idx="329">
                  <c:v>26.911373114346844</c:v>
                </c:pt>
                <c:pt idx="330">
                  <c:v>26.906011533938123</c:v>
                </c:pt>
                <c:pt idx="331">
                  <c:v>26.90061557607488</c:v>
                </c:pt>
                <c:pt idx="332">
                  <c:v>26.895164543823508</c:v>
                </c:pt>
                <c:pt idx="333">
                  <c:v>26.889705347482252</c:v>
                </c:pt>
                <c:pt idx="334">
                  <c:v>26.884226308710119</c:v>
                </c:pt>
                <c:pt idx="335">
                  <c:v>26.8787454118124</c:v>
                </c:pt>
                <c:pt idx="336">
                  <c:v>26.873272602898595</c:v>
                </c:pt>
                <c:pt idx="337">
                  <c:v>26.867785246066688</c:v>
                </c:pt>
                <c:pt idx="338">
                  <c:v>26.862196548095323</c:v>
                </c:pt>
                <c:pt idx="339">
                  <c:v>26.856689354973316</c:v>
                </c:pt>
                <c:pt idx="340">
                  <c:v>26.851154346550715</c:v>
                </c:pt>
                <c:pt idx="341">
                  <c:v>26.845613184502323</c:v>
                </c:pt>
                <c:pt idx="342">
                  <c:v>26.840049720366277</c:v>
                </c:pt>
                <c:pt idx="343">
                  <c:v>26.834483192769881</c:v>
                </c:pt>
                <c:pt idx="344">
                  <c:v>26.828877911739038</c:v>
                </c:pt>
                <c:pt idx="345">
                  <c:v>26.823304174547658</c:v>
                </c:pt>
                <c:pt idx="346">
                  <c:v>26.817647344113801</c:v>
                </c:pt>
                <c:pt idx="347">
                  <c:v>26.812010257891906</c:v>
                </c:pt>
                <c:pt idx="348">
                  <c:v>26.806337202821759</c:v>
                </c:pt>
                <c:pt idx="349">
                  <c:v>26.800653710532576</c:v>
                </c:pt>
                <c:pt idx="350">
                  <c:v>26.79489821425258</c:v>
                </c:pt>
                <c:pt idx="351">
                  <c:v>26.789214633670934</c:v>
                </c:pt>
                <c:pt idx="352">
                  <c:v>26.783469441127686</c:v>
                </c:pt>
                <c:pt idx="353">
                  <c:v>26.777727892976777</c:v>
                </c:pt>
                <c:pt idx="354">
                  <c:v>26.771969786528182</c:v>
                </c:pt>
                <c:pt idx="355">
                  <c:v>26.76615586538227</c:v>
                </c:pt>
                <c:pt idx="356">
                  <c:v>26.760300511217515</c:v>
                </c:pt>
                <c:pt idx="357">
                  <c:v>26.754478839023928</c:v>
                </c:pt>
                <c:pt idx="358">
                  <c:v>26.748630778452618</c:v>
                </c:pt>
                <c:pt idx="359">
                  <c:v>26.74268724818803</c:v>
                </c:pt>
                <c:pt idx="360">
                  <c:v>26.736735228837961</c:v>
                </c:pt>
                <c:pt idx="361">
                  <c:v>26.730725918276256</c:v>
                </c:pt>
                <c:pt idx="362">
                  <c:v>26.724694952737718</c:v>
                </c:pt>
                <c:pt idx="363">
                  <c:v>26.718555069226507</c:v>
                </c:pt>
                <c:pt idx="364">
                  <c:v>26.712500492936094</c:v>
                </c:pt>
                <c:pt idx="365">
                  <c:v>26.706418625322208</c:v>
                </c:pt>
                <c:pt idx="366">
                  <c:v>26.700331827269931</c:v>
                </c:pt>
                <c:pt idx="367">
                  <c:v>26.694280588618952</c:v>
                </c:pt>
                <c:pt idx="368">
                  <c:v>26.688259104942905</c:v>
                </c:pt>
                <c:pt idx="369">
                  <c:v>26.682185808900311</c:v>
                </c:pt>
                <c:pt idx="370">
                  <c:v>26.676171983469448</c:v>
                </c:pt>
                <c:pt idx="371">
                  <c:v>26.670145179241729</c:v>
                </c:pt>
                <c:pt idx="372">
                  <c:v>26.6641212631082</c:v>
                </c:pt>
                <c:pt idx="373">
                  <c:v>26.658074616275929</c:v>
                </c:pt>
                <c:pt idx="374">
                  <c:v>26.651946721877504</c:v>
                </c:pt>
                <c:pt idx="375">
                  <c:v>26.645862660660978</c:v>
                </c:pt>
                <c:pt idx="376">
                  <c:v>26.639785077337194</c:v>
                </c:pt>
                <c:pt idx="377">
                  <c:v>26.633721196446004</c:v>
                </c:pt>
                <c:pt idx="378">
                  <c:v>26.62767498958296</c:v>
                </c:pt>
                <c:pt idx="379">
                  <c:v>26.621648622939897</c:v>
                </c:pt>
                <c:pt idx="380">
                  <c:v>26.615564855924802</c:v>
                </c:pt>
                <c:pt idx="381">
                  <c:v>26.609509204436208</c:v>
                </c:pt>
                <c:pt idx="382">
                  <c:v>26.603479742745652</c:v>
                </c:pt>
                <c:pt idx="383">
                  <c:v>26.597418530638254</c:v>
                </c:pt>
                <c:pt idx="384">
                  <c:v>26.591377977871467</c:v>
                </c:pt>
                <c:pt idx="385">
                  <c:v>26.585308719714188</c:v>
                </c:pt>
                <c:pt idx="386">
                  <c:v>26.579311693522847</c:v>
                </c:pt>
                <c:pt idx="387">
                  <c:v>26.573336700379844</c:v>
                </c:pt>
                <c:pt idx="388">
                  <c:v>26.567383809222456</c:v>
                </c:pt>
                <c:pt idx="389">
                  <c:v>26.56139676689207</c:v>
                </c:pt>
                <c:pt idx="390">
                  <c:v>26.555400787224325</c:v>
                </c:pt>
                <c:pt idx="391">
                  <c:v>26.549409804891315</c:v>
                </c:pt>
                <c:pt idx="392">
                  <c:v>26.543353328921189</c:v>
                </c:pt>
                <c:pt idx="393">
                  <c:v>26.53729164527488</c:v>
                </c:pt>
                <c:pt idx="394">
                  <c:v>26.531294338935687</c:v>
                </c:pt>
                <c:pt idx="395">
                  <c:v>26.525286276770363</c:v>
                </c:pt>
                <c:pt idx="396">
                  <c:v>26.519254093486612</c:v>
                </c:pt>
                <c:pt idx="397">
                  <c:v>26.51319043631775</c:v>
                </c:pt>
                <c:pt idx="398">
                  <c:v>26.5070121015968</c:v>
                </c:pt>
                <c:pt idx="399">
                  <c:v>26.500796600421801</c:v>
                </c:pt>
                <c:pt idx="400">
                  <c:v>26.49459964005985</c:v>
                </c:pt>
                <c:pt idx="401">
                  <c:v>26.488366906680017</c:v>
                </c:pt>
                <c:pt idx="402">
                  <c:v>26.482152835182902</c:v>
                </c:pt>
                <c:pt idx="403">
                  <c:v>26.475907741292193</c:v>
                </c:pt>
                <c:pt idx="404">
                  <c:v>26.469679384988389</c:v>
                </c:pt>
                <c:pt idx="405">
                  <c:v>26.463442412397892</c:v>
                </c:pt>
                <c:pt idx="406">
                  <c:v>26.457120375915061</c:v>
                </c:pt>
                <c:pt idx="407">
                  <c:v>26.450789919507212</c:v>
                </c:pt>
                <c:pt idx="408">
                  <c:v>26.444384212448426</c:v>
                </c:pt>
                <c:pt idx="409">
                  <c:v>26.438029645553076</c:v>
                </c:pt>
                <c:pt idx="410">
                  <c:v>26.431594046544088</c:v>
                </c:pt>
                <c:pt idx="411">
                  <c:v>26.425124324172831</c:v>
                </c:pt>
                <c:pt idx="412">
                  <c:v>26.418646450054919</c:v>
                </c:pt>
                <c:pt idx="413">
                  <c:v>26.412174795688994</c:v>
                </c:pt>
                <c:pt idx="414">
                  <c:v>26.405689176216217</c:v>
                </c:pt>
                <c:pt idx="415">
                  <c:v>26.399152570710399</c:v>
                </c:pt>
                <c:pt idx="416">
                  <c:v>26.392654191273603</c:v>
                </c:pt>
                <c:pt idx="417">
                  <c:v>26.386158046919498</c:v>
                </c:pt>
                <c:pt idx="418">
                  <c:v>26.379673909782447</c:v>
                </c:pt>
                <c:pt idx="419">
                  <c:v>26.373235286600096</c:v>
                </c:pt>
                <c:pt idx="420">
                  <c:v>26.366832494716547</c:v>
                </c:pt>
                <c:pt idx="421">
                  <c:v>26.360432002237282</c:v>
                </c:pt>
                <c:pt idx="422">
                  <c:v>26.353990158230815</c:v>
                </c:pt>
                <c:pt idx="423">
                  <c:v>26.347647243818354</c:v>
                </c:pt>
                <c:pt idx="424">
                  <c:v>26.341311635782237</c:v>
                </c:pt>
                <c:pt idx="425">
                  <c:v>26.334990555209419</c:v>
                </c:pt>
                <c:pt idx="426">
                  <c:v>26.328687957938335</c:v>
                </c:pt>
                <c:pt idx="427">
                  <c:v>26.322434116616709</c:v>
                </c:pt>
                <c:pt idx="428">
                  <c:v>26.316137384218187</c:v>
                </c:pt>
                <c:pt idx="429">
                  <c:v>26.309936577630801</c:v>
                </c:pt>
                <c:pt idx="430">
                  <c:v>26.303741816491932</c:v>
                </c:pt>
                <c:pt idx="431">
                  <c:v>26.297560607973342</c:v>
                </c:pt>
                <c:pt idx="432">
                  <c:v>26.291368940990139</c:v>
                </c:pt>
                <c:pt idx="433">
                  <c:v>26.285038738867282</c:v>
                </c:pt>
                <c:pt idx="434">
                  <c:v>26.278694884161226</c:v>
                </c:pt>
                <c:pt idx="435">
                  <c:v>26.272297454160405</c:v>
                </c:pt>
                <c:pt idx="436">
                  <c:v>26.265880907759648</c:v>
                </c:pt>
                <c:pt idx="437">
                  <c:v>26.259436196111956</c:v>
                </c:pt>
                <c:pt idx="438">
                  <c:v>26.25298649856985</c:v>
                </c:pt>
                <c:pt idx="439">
                  <c:v>26.246516512702065</c:v>
                </c:pt>
                <c:pt idx="440">
                  <c:v>26.239963667092045</c:v>
                </c:pt>
                <c:pt idx="441">
                  <c:v>26.233459788252514</c:v>
                </c:pt>
                <c:pt idx="442">
                  <c:v>26.226963832069018</c:v>
                </c:pt>
                <c:pt idx="443">
                  <c:v>26.220426687832347</c:v>
                </c:pt>
                <c:pt idx="444">
                  <c:v>26.213871288057163</c:v>
                </c:pt>
                <c:pt idx="445">
                  <c:v>26.207316580804019</c:v>
                </c:pt>
                <c:pt idx="446">
                  <c:v>26.200753169336302</c:v>
                </c:pt>
                <c:pt idx="447">
                  <c:v>26.194188829399042</c:v>
                </c:pt>
                <c:pt idx="448">
                  <c:v>26.187605319660197</c:v>
                </c:pt>
                <c:pt idx="449">
                  <c:v>26.180993918418991</c:v>
                </c:pt>
                <c:pt idx="450">
                  <c:v>26.174377975818402</c:v>
                </c:pt>
                <c:pt idx="451">
                  <c:v>26.167770401733524</c:v>
                </c:pt>
                <c:pt idx="452">
                  <c:v>26.161095026040243</c:v>
                </c:pt>
                <c:pt idx="453">
                  <c:v>26.154507154961205</c:v>
                </c:pt>
                <c:pt idx="454">
                  <c:v>26.147919652996066</c:v>
                </c:pt>
                <c:pt idx="455">
                  <c:v>26.141371318742436</c:v>
                </c:pt>
                <c:pt idx="456">
                  <c:v>26.134827274026154</c:v>
                </c:pt>
                <c:pt idx="457">
                  <c:v>26.128268238160313</c:v>
                </c:pt>
                <c:pt idx="458">
                  <c:v>26.121711698095105</c:v>
                </c:pt>
                <c:pt idx="459">
                  <c:v>26.115084408387855</c:v>
                </c:pt>
                <c:pt idx="460">
                  <c:v>26.108542259092545</c:v>
                </c:pt>
                <c:pt idx="461">
                  <c:v>26.101971180234166</c:v>
                </c:pt>
                <c:pt idx="462">
                  <c:v>26.095394896496657</c:v>
                </c:pt>
                <c:pt idx="463">
                  <c:v>26.0888265177317</c:v>
                </c:pt>
                <c:pt idx="464">
                  <c:v>26.082218662659617</c:v>
                </c:pt>
                <c:pt idx="465">
                  <c:v>26.075656355573592</c:v>
                </c:pt>
                <c:pt idx="466">
                  <c:v>26.069128049323698</c:v>
                </c:pt>
                <c:pt idx="467">
                  <c:v>26.06260109942226</c:v>
                </c:pt>
                <c:pt idx="468">
                  <c:v>26.056113714483587</c:v>
                </c:pt>
                <c:pt idx="469">
                  <c:v>26.049630687522644</c:v>
                </c:pt>
                <c:pt idx="470">
                  <c:v>26.043078403083772</c:v>
                </c:pt>
                <c:pt idx="471">
                  <c:v>26.036610960486094</c:v>
                </c:pt>
                <c:pt idx="472">
                  <c:v>26.030058345054055</c:v>
                </c:pt>
                <c:pt idx="473">
                  <c:v>26.023434991445907</c:v>
                </c:pt>
                <c:pt idx="474">
                  <c:v>26.01681147438741</c:v>
                </c:pt>
                <c:pt idx="475">
                  <c:v>26.010198664173799</c:v>
                </c:pt>
                <c:pt idx="476">
                  <c:v>26.003547591594799</c:v>
                </c:pt>
                <c:pt idx="477">
                  <c:v>25.996914967957284</c:v>
                </c:pt>
                <c:pt idx="478">
                  <c:v>25.990273351300196</c:v>
                </c:pt>
                <c:pt idx="479">
                  <c:v>25.983609478938227</c:v>
                </c:pt>
                <c:pt idx="480">
                  <c:v>25.976944183680775</c:v>
                </c:pt>
                <c:pt idx="481">
                  <c:v>25.970317103762909</c:v>
                </c:pt>
                <c:pt idx="482">
                  <c:v>25.963721958273545</c:v>
                </c:pt>
                <c:pt idx="483">
                  <c:v>25.957072146974411</c:v>
                </c:pt>
                <c:pt idx="484">
                  <c:v>25.950516706425006</c:v>
                </c:pt>
                <c:pt idx="485">
                  <c:v>25.943993471170309</c:v>
                </c:pt>
                <c:pt idx="486">
                  <c:v>25.937498673800736</c:v>
                </c:pt>
                <c:pt idx="487">
                  <c:v>25.931002054852009</c:v>
                </c:pt>
                <c:pt idx="488">
                  <c:v>25.924515012836228</c:v>
                </c:pt>
                <c:pt idx="489">
                  <c:v>25.917989892302963</c:v>
                </c:pt>
                <c:pt idx="490">
                  <c:v>25.911509813583834</c:v>
                </c:pt>
                <c:pt idx="491">
                  <c:v>25.905035482610732</c:v>
                </c:pt>
                <c:pt idx="492">
                  <c:v>25.898574839358481</c:v>
                </c:pt>
                <c:pt idx="493">
                  <c:v>25.892104118960596</c:v>
                </c:pt>
                <c:pt idx="494">
                  <c:v>25.885638326314389</c:v>
                </c:pt>
                <c:pt idx="495">
                  <c:v>25.879131966087076</c:v>
                </c:pt>
                <c:pt idx="496">
                  <c:v>25.872697311593566</c:v>
                </c:pt>
                <c:pt idx="497">
                  <c:v>25.866220396399207</c:v>
                </c:pt>
                <c:pt idx="498">
                  <c:v>25.859793116719935</c:v>
                </c:pt>
                <c:pt idx="499">
                  <c:v>25.853313037520621</c:v>
                </c:pt>
                <c:pt idx="500">
                  <c:v>25.84690489330151</c:v>
                </c:pt>
                <c:pt idx="501">
                  <c:v>25.840402494058356</c:v>
                </c:pt>
                <c:pt idx="502">
                  <c:v>25.833941809553895</c:v>
                </c:pt>
                <c:pt idx="503">
                  <c:v>25.827485070437184</c:v>
                </c:pt>
                <c:pt idx="504">
                  <c:v>25.821012813600287</c:v>
                </c:pt>
                <c:pt idx="505">
                  <c:v>25.81451430783784</c:v>
                </c:pt>
                <c:pt idx="506">
                  <c:v>25.808039911690187</c:v>
                </c:pt>
                <c:pt idx="507">
                  <c:v>25.801535530267724</c:v>
                </c:pt>
                <c:pt idx="508">
                  <c:v>25.795080322210111</c:v>
                </c:pt>
                <c:pt idx="509">
                  <c:v>25.788633092669734</c:v>
                </c:pt>
                <c:pt idx="510">
                  <c:v>25.782200672549855</c:v>
                </c:pt>
                <c:pt idx="511">
                  <c:v>25.775724309308465</c:v>
                </c:pt>
                <c:pt idx="512">
                  <c:v>25.769205979476727</c:v>
                </c:pt>
                <c:pt idx="513">
                  <c:v>25.762620532934669</c:v>
                </c:pt>
                <c:pt idx="514">
                  <c:v>25.75606471751134</c:v>
                </c:pt>
                <c:pt idx="515">
                  <c:v>25.749506017053523</c:v>
                </c:pt>
                <c:pt idx="516">
                  <c:v>25.742956284857478</c:v>
                </c:pt>
                <c:pt idx="517">
                  <c:v>25.73645018496531</c:v>
                </c:pt>
                <c:pt idx="518">
                  <c:v>25.729950554618473</c:v>
                </c:pt>
                <c:pt idx="519">
                  <c:v>25.723439289081966</c:v>
                </c:pt>
                <c:pt idx="520">
                  <c:v>25.716959141576169</c:v>
                </c:pt>
                <c:pt idx="521">
                  <c:v>25.710505257332112</c:v>
                </c:pt>
                <c:pt idx="522">
                  <c:v>25.704048144712559</c:v>
                </c:pt>
                <c:pt idx="523">
                  <c:v>25.697571509703433</c:v>
                </c:pt>
                <c:pt idx="524">
                  <c:v>25.691040522122957</c:v>
                </c:pt>
                <c:pt idx="525">
                  <c:v>25.684630542351826</c:v>
                </c:pt>
                <c:pt idx="526">
                  <c:v>25.678211145653695</c:v>
                </c:pt>
                <c:pt idx="527">
                  <c:v>25.671796856754025</c:v>
                </c:pt>
                <c:pt idx="528">
                  <c:v>25.665395682514848</c:v>
                </c:pt>
                <c:pt idx="529">
                  <c:v>25.658958822652245</c:v>
                </c:pt>
                <c:pt idx="530">
                  <c:v>25.652595267517757</c:v>
                </c:pt>
                <c:pt idx="531">
                  <c:v>25.646252903263207</c:v>
                </c:pt>
                <c:pt idx="532">
                  <c:v>25.639932402966341</c:v>
                </c:pt>
                <c:pt idx="533">
                  <c:v>25.633605972169896</c:v>
                </c:pt>
                <c:pt idx="534">
                  <c:v>25.627286379667954</c:v>
                </c:pt>
                <c:pt idx="535">
                  <c:v>25.621008785327724</c:v>
                </c:pt>
                <c:pt idx="536">
                  <c:v>25.614621002702705</c:v>
                </c:pt>
                <c:pt idx="537">
                  <c:v>25.608292618371319</c:v>
                </c:pt>
                <c:pt idx="538">
                  <c:v>25.601977966269548</c:v>
                </c:pt>
                <c:pt idx="539">
                  <c:v>25.595680964484025</c:v>
                </c:pt>
                <c:pt idx="540">
                  <c:v>25.589403748267767</c:v>
                </c:pt>
                <c:pt idx="541">
                  <c:v>25.583147463099284</c:v>
                </c:pt>
                <c:pt idx="542">
                  <c:v>25.576912704455538</c:v>
                </c:pt>
                <c:pt idx="543">
                  <c:v>25.570676346447886</c:v>
                </c:pt>
                <c:pt idx="544">
                  <c:v>25.564529303717649</c:v>
                </c:pt>
                <c:pt idx="545">
                  <c:v>25.558468891634831</c:v>
                </c:pt>
                <c:pt idx="546">
                  <c:v>25.552437846151996</c:v>
                </c:pt>
                <c:pt idx="547">
                  <c:v>25.546432596092668</c:v>
                </c:pt>
                <c:pt idx="548">
                  <c:v>25.54045110976308</c:v>
                </c:pt>
                <c:pt idx="549">
                  <c:v>25.534442553471134</c:v>
                </c:pt>
                <c:pt idx="550">
                  <c:v>25.528534115423689</c:v>
                </c:pt>
                <c:pt idx="551">
                  <c:v>25.522628129101914</c:v>
                </c:pt>
                <c:pt idx="552">
                  <c:v>25.516732797734218</c:v>
                </c:pt>
                <c:pt idx="553">
                  <c:v>25.510880746979517</c:v>
                </c:pt>
                <c:pt idx="554">
                  <c:v>25.505061799923833</c:v>
                </c:pt>
                <c:pt idx="555">
                  <c:v>25.499285031805083</c:v>
                </c:pt>
                <c:pt idx="556">
                  <c:v>25.493608885367873</c:v>
                </c:pt>
                <c:pt idx="557">
                  <c:v>25.487970451532728</c:v>
                </c:pt>
                <c:pt idx="558">
                  <c:v>25.482361665798003</c:v>
                </c:pt>
                <c:pt idx="559">
                  <c:v>25.476778007573941</c:v>
                </c:pt>
                <c:pt idx="560">
                  <c:v>25.471245047497323</c:v>
                </c:pt>
                <c:pt idx="561">
                  <c:v>25.465731250893636</c:v>
                </c:pt>
                <c:pt idx="562">
                  <c:v>25.460307667586488</c:v>
                </c:pt>
                <c:pt idx="563">
                  <c:v>25.454916822131313</c:v>
                </c:pt>
                <c:pt idx="564">
                  <c:v>25.449636768819623</c:v>
                </c:pt>
                <c:pt idx="565">
                  <c:v>25.444510445193263</c:v>
                </c:pt>
                <c:pt idx="566">
                  <c:v>25.439533198212889</c:v>
                </c:pt>
                <c:pt idx="567">
                  <c:v>25.434661947899979</c:v>
                </c:pt>
                <c:pt idx="568">
                  <c:v>25.42997662432651</c:v>
                </c:pt>
                <c:pt idx="569">
                  <c:v>25.425462111539566</c:v>
                </c:pt>
                <c:pt idx="570">
                  <c:v>25.421068730105262</c:v>
                </c:pt>
                <c:pt idx="571">
                  <c:v>25.416897745879172</c:v>
                </c:pt>
                <c:pt idx="572">
                  <c:v>25.412857607127027</c:v>
                </c:pt>
                <c:pt idx="573">
                  <c:v>25.409026221874573</c:v>
                </c:pt>
                <c:pt idx="574">
                  <c:v>25.405352128198153</c:v>
                </c:pt>
                <c:pt idx="575">
                  <c:v>25.401854589106936</c:v>
                </c:pt>
                <c:pt idx="576">
                  <c:v>25.398487668968126</c:v>
                </c:pt>
                <c:pt idx="577">
                  <c:v>25.395253856295501</c:v>
                </c:pt>
                <c:pt idx="578">
                  <c:v>25.392100074206688</c:v>
                </c:pt>
                <c:pt idx="579">
                  <c:v>25.389092443617734</c:v>
                </c:pt>
                <c:pt idx="580">
                  <c:v>25.386266662177817</c:v>
                </c:pt>
                <c:pt idx="581">
                  <c:v>25.383545001895428</c:v>
                </c:pt>
                <c:pt idx="582">
                  <c:v>25.381024938662879</c:v>
                </c:pt>
                <c:pt idx="583">
                  <c:v>25.378766218995036</c:v>
                </c:pt>
                <c:pt idx="584">
                  <c:v>25.376710783063729</c:v>
                </c:pt>
                <c:pt idx="585">
                  <c:v>25.374782125341099</c:v>
                </c:pt>
                <c:pt idx="586">
                  <c:v>25.373064375233763</c:v>
                </c:pt>
                <c:pt idx="587">
                  <c:v>25.371594996200741</c:v>
                </c:pt>
                <c:pt idx="588">
                  <c:v>25.370320283053957</c:v>
                </c:pt>
                <c:pt idx="589">
                  <c:v>25.369210204366944</c:v>
                </c:pt>
                <c:pt idx="590">
                  <c:v>25.368247846867558</c:v>
                </c:pt>
                <c:pt idx="591">
                  <c:v>25.36744506206373</c:v>
                </c:pt>
                <c:pt idx="592">
                  <c:v>25.366769767052286</c:v>
                </c:pt>
                <c:pt idx="593">
                  <c:v>25.366250518310107</c:v>
                </c:pt>
                <c:pt idx="594">
                  <c:v>25.365760590312334</c:v>
                </c:pt>
                <c:pt idx="595">
                  <c:v>25.365539244284765</c:v>
                </c:pt>
                <c:pt idx="596">
                  <c:v>25.365521333647692</c:v>
                </c:pt>
                <c:pt idx="597">
                  <c:v>25.365700118855042</c:v>
                </c:pt>
                <c:pt idx="598">
                  <c:v>26.61604097520447</c:v>
                </c:pt>
                <c:pt idx="599">
                  <c:v>27.318840490817276</c:v>
                </c:pt>
                <c:pt idx="600">
                  <c:v>27.718113942383567</c:v>
                </c:pt>
                <c:pt idx="601">
                  <c:v>27.94903127122565</c:v>
                </c:pt>
                <c:pt idx="602">
                  <c:v>28.086466412463771</c:v>
                </c:pt>
                <c:pt idx="603">
                  <c:v>28.172678925780616</c:v>
                </c:pt>
                <c:pt idx="604">
                  <c:v>28.228890954572694</c:v>
                </c:pt>
                <c:pt idx="605">
                  <c:v>28.269051140528749</c:v>
                </c:pt>
                <c:pt idx="606">
                  <c:v>28.300281148734911</c:v>
                </c:pt>
                <c:pt idx="607">
                  <c:v>28.32646504801567</c:v>
                </c:pt>
                <c:pt idx="608">
                  <c:v>28.350057752896436</c:v>
                </c:pt>
                <c:pt idx="609">
                  <c:v>28.371886514015713</c:v>
                </c:pt>
                <c:pt idx="610">
                  <c:v>28.392883708815049</c:v>
                </c:pt>
                <c:pt idx="611">
                  <c:v>28.413339357410571</c:v>
                </c:pt>
                <c:pt idx="612">
                  <c:v>28.433531567248451</c:v>
                </c:pt>
                <c:pt idx="613">
                  <c:v>28.453505133399037</c:v>
                </c:pt>
                <c:pt idx="614">
                  <c:v>28.473600394417371</c:v>
                </c:pt>
                <c:pt idx="615">
                  <c:v>28.493548852482991</c:v>
                </c:pt>
                <c:pt idx="616">
                  <c:v>28.513496189490688</c:v>
                </c:pt>
                <c:pt idx="617">
                  <c:v>28.533404215481223</c:v>
                </c:pt>
                <c:pt idx="618">
                  <c:v>28.553364951698448</c:v>
                </c:pt>
                <c:pt idx="619">
                  <c:v>28.573401428737498</c:v>
                </c:pt>
                <c:pt idx="620">
                  <c:v>28.593524091507309</c:v>
                </c:pt>
                <c:pt idx="621">
                  <c:v>28.613596646900273</c:v>
                </c:pt>
                <c:pt idx="622">
                  <c:v>28.633638668291802</c:v>
                </c:pt>
                <c:pt idx="623">
                  <c:v>28.653879782794792</c:v>
                </c:pt>
                <c:pt idx="624">
                  <c:v>28.674221621562261</c:v>
                </c:pt>
                <c:pt idx="625">
                  <c:v>28.694581612530037</c:v>
                </c:pt>
                <c:pt idx="626">
                  <c:v>28.715140285495952</c:v>
                </c:pt>
                <c:pt idx="627">
                  <c:v>28.735563843693164</c:v>
                </c:pt>
                <c:pt idx="628">
                  <c:v>28.755834173405852</c:v>
                </c:pt>
                <c:pt idx="629">
                  <c:v>28.776151255411012</c:v>
                </c:pt>
                <c:pt idx="630">
                  <c:v>28.796513014187422</c:v>
                </c:pt>
                <c:pt idx="631">
                  <c:v>28.81694638665704</c:v>
                </c:pt>
                <c:pt idx="632">
                  <c:v>28.837552085161533</c:v>
                </c:pt>
                <c:pt idx="633">
                  <c:v>28.858205908764734</c:v>
                </c:pt>
                <c:pt idx="634">
                  <c:v>28.878743670334394</c:v>
                </c:pt>
                <c:pt idx="635">
                  <c:v>28.899320266510845</c:v>
                </c:pt>
                <c:pt idx="636">
                  <c:v>28.919964954938202</c:v>
                </c:pt>
                <c:pt idx="637">
                  <c:v>28.940693804790769</c:v>
                </c:pt>
                <c:pt idx="638">
                  <c:v>28.961320415598198</c:v>
                </c:pt>
                <c:pt idx="639">
                  <c:v>28.981678053896974</c:v>
                </c:pt>
                <c:pt idx="640">
                  <c:v>29.001944482745742</c:v>
                </c:pt>
                <c:pt idx="641">
                  <c:v>29.022320170109797</c:v>
                </c:pt>
                <c:pt idx="642">
                  <c:v>29.042634494561884</c:v>
                </c:pt>
                <c:pt idx="643">
                  <c:v>29.063130821914299</c:v>
                </c:pt>
                <c:pt idx="644">
                  <c:v>29.084060072561289</c:v>
                </c:pt>
                <c:pt idx="645">
                  <c:v>29.105071002610938</c:v>
                </c:pt>
                <c:pt idx="646">
                  <c:v>29.126182081312834</c:v>
                </c:pt>
                <c:pt idx="647">
                  <c:v>29.147281959727788</c:v>
                </c:pt>
                <c:pt idx="648">
                  <c:v>29.168477846275483</c:v>
                </c:pt>
                <c:pt idx="649">
                  <c:v>29.189716293467402</c:v>
                </c:pt>
                <c:pt idx="650">
                  <c:v>29.211258221699953</c:v>
                </c:pt>
                <c:pt idx="651">
                  <c:v>29.232340715325464</c:v>
                </c:pt>
                <c:pt idx="652">
                  <c:v>29.253231363239973</c:v>
                </c:pt>
                <c:pt idx="653">
                  <c:v>29.27439967959068</c:v>
                </c:pt>
                <c:pt idx="654">
                  <c:v>29.295907793697086</c:v>
                </c:pt>
                <c:pt idx="655">
                  <c:v>29.317227055959766</c:v>
                </c:pt>
                <c:pt idx="656">
                  <c:v>29.339039698888879</c:v>
                </c:pt>
                <c:pt idx="657">
                  <c:v>29.360664960729284</c:v>
                </c:pt>
                <c:pt idx="658">
                  <c:v>29.381909344560452</c:v>
                </c:pt>
                <c:pt idx="659">
                  <c:v>29.403213928077584</c:v>
                </c:pt>
                <c:pt idx="660">
                  <c:v>29.424856672995876</c:v>
                </c:pt>
                <c:pt idx="661">
                  <c:v>29.446618798962515</c:v>
                </c:pt>
                <c:pt idx="662">
                  <c:v>29.468787484087738</c:v>
                </c:pt>
                <c:pt idx="663">
                  <c:v>29.490885453057924</c:v>
                </c:pt>
                <c:pt idx="664">
                  <c:v>29.513341894478266</c:v>
                </c:pt>
                <c:pt idx="665">
                  <c:v>29.53609640192548</c:v>
                </c:pt>
                <c:pt idx="666">
                  <c:v>29.559086991392608</c:v>
                </c:pt>
                <c:pt idx="667">
                  <c:v>29.581800876974736</c:v>
                </c:pt>
                <c:pt idx="668">
                  <c:v>29.604706906463047</c:v>
                </c:pt>
                <c:pt idx="669">
                  <c:v>29.627213359492124</c:v>
                </c:pt>
                <c:pt idx="670">
                  <c:v>29.649682976173391</c:v>
                </c:pt>
                <c:pt idx="671">
                  <c:v>29.672344491934741</c:v>
                </c:pt>
                <c:pt idx="672">
                  <c:v>29.69495838881711</c:v>
                </c:pt>
                <c:pt idx="673">
                  <c:v>29.717420556991755</c:v>
                </c:pt>
                <c:pt idx="674">
                  <c:v>29.739944228319459</c:v>
                </c:pt>
                <c:pt idx="675">
                  <c:v>29.762199604210934</c:v>
                </c:pt>
                <c:pt idx="676">
                  <c:v>29.784453962391463</c:v>
                </c:pt>
                <c:pt idx="677">
                  <c:v>29.806639209336442</c:v>
                </c:pt>
                <c:pt idx="678">
                  <c:v>29.828999117181635</c:v>
                </c:pt>
                <c:pt idx="679">
                  <c:v>29.851527508678569</c:v>
                </c:pt>
                <c:pt idx="680">
                  <c:v>29.874614676239627</c:v>
                </c:pt>
                <c:pt idx="681">
                  <c:v>29.897560846656813</c:v>
                </c:pt>
                <c:pt idx="682">
                  <c:v>29.920239399032713</c:v>
                </c:pt>
                <c:pt idx="683">
                  <c:v>29.942729084462293</c:v>
                </c:pt>
                <c:pt idx="684">
                  <c:v>29.9656142942444</c:v>
                </c:pt>
                <c:pt idx="685">
                  <c:v>29.988957937479075</c:v>
                </c:pt>
                <c:pt idx="686">
                  <c:v>30.011744930755182</c:v>
                </c:pt>
                <c:pt idx="687">
                  <c:v>30.034454419096139</c:v>
                </c:pt>
                <c:pt idx="688">
                  <c:v>30.057098505476642</c:v>
                </c:pt>
                <c:pt idx="689">
                  <c:v>30.079609240358174</c:v>
                </c:pt>
                <c:pt idx="690">
                  <c:v>30.101921183537907</c:v>
                </c:pt>
                <c:pt idx="691">
                  <c:v>30.124392259111172</c:v>
                </c:pt>
                <c:pt idx="692">
                  <c:v>30.146984855011056</c:v>
                </c:pt>
                <c:pt idx="693">
                  <c:v>30.169313495892158</c:v>
                </c:pt>
                <c:pt idx="694">
                  <c:v>30.191587681321845</c:v>
                </c:pt>
                <c:pt idx="695">
                  <c:v>30.213966565596667</c:v>
                </c:pt>
                <c:pt idx="696">
                  <c:v>30.236109827731916</c:v>
                </c:pt>
                <c:pt idx="697">
                  <c:v>30.258392331316493</c:v>
                </c:pt>
                <c:pt idx="698">
                  <c:v>30.281386019697251</c:v>
                </c:pt>
                <c:pt idx="699">
                  <c:v>30.304325210572134</c:v>
                </c:pt>
                <c:pt idx="700">
                  <c:v>30.327831223158228</c:v>
                </c:pt>
                <c:pt idx="701">
                  <c:v>30.351777155748767</c:v>
                </c:pt>
                <c:pt idx="702">
                  <c:v>30.375923438864739</c:v>
                </c:pt>
                <c:pt idx="703">
                  <c:v>30.400249823012597</c:v>
                </c:pt>
                <c:pt idx="704">
                  <c:v>30.42486379079935</c:v>
                </c:pt>
                <c:pt idx="705">
                  <c:v>30.449390486402649</c:v>
                </c:pt>
                <c:pt idx="706">
                  <c:v>30.473098721002501</c:v>
                </c:pt>
                <c:pt idx="707">
                  <c:v>30.496790135785947</c:v>
                </c:pt>
                <c:pt idx="708">
                  <c:v>30.51995136074088</c:v>
                </c:pt>
                <c:pt idx="709">
                  <c:v>30.542018378083402</c:v>
                </c:pt>
                <c:pt idx="710">
                  <c:v>30.564129643845241</c:v>
                </c:pt>
                <c:pt idx="711">
                  <c:v>30.586252634492929</c:v>
                </c:pt>
                <c:pt idx="712">
                  <c:v>30.608469368610319</c:v>
                </c:pt>
                <c:pt idx="713">
                  <c:v>30.630585406799522</c:v>
                </c:pt>
                <c:pt idx="714">
                  <c:v>30.652859185860102</c:v>
                </c:pt>
                <c:pt idx="715">
                  <c:v>30.675542645788301</c:v>
                </c:pt>
                <c:pt idx="716">
                  <c:v>30.698433711344574</c:v>
                </c:pt>
                <c:pt idx="717">
                  <c:v>30.720851893407126</c:v>
                </c:pt>
                <c:pt idx="718">
                  <c:v>30.742968723333224</c:v>
                </c:pt>
                <c:pt idx="719">
                  <c:v>30.765526261579993</c:v>
                </c:pt>
                <c:pt idx="720">
                  <c:v>30.787696348619981</c:v>
                </c:pt>
                <c:pt idx="721">
                  <c:v>30.810153325254522</c:v>
                </c:pt>
                <c:pt idx="722">
                  <c:v>30.833001899634233</c:v>
                </c:pt>
                <c:pt idx="723">
                  <c:v>30.85516658161729</c:v>
                </c:pt>
                <c:pt idx="724">
                  <c:v>30.877556367883699</c:v>
                </c:pt>
                <c:pt idx="725">
                  <c:v>30.900368038536609</c:v>
                </c:pt>
                <c:pt idx="726">
                  <c:v>30.923428468560051</c:v>
                </c:pt>
                <c:pt idx="727">
                  <c:v>30.946381334411218</c:v>
                </c:pt>
                <c:pt idx="728">
                  <c:v>30.968540889103465</c:v>
                </c:pt>
                <c:pt idx="729">
                  <c:v>30.991203934808169</c:v>
                </c:pt>
                <c:pt idx="730">
                  <c:v>31.014504737596017</c:v>
                </c:pt>
                <c:pt idx="731">
                  <c:v>31.038088458036064</c:v>
                </c:pt>
                <c:pt idx="732">
                  <c:v>31.062096118766902</c:v>
                </c:pt>
                <c:pt idx="733">
                  <c:v>31.086156898851975</c:v>
                </c:pt>
                <c:pt idx="734">
                  <c:v>31.109384391481331</c:v>
                </c:pt>
                <c:pt idx="735">
                  <c:v>31.132428066717765</c:v>
                </c:pt>
                <c:pt idx="736">
                  <c:v>31.155750860519568</c:v>
                </c:pt>
                <c:pt idx="737">
                  <c:v>31.179242536920412</c:v>
                </c:pt>
                <c:pt idx="738">
                  <c:v>31.202870113932558</c:v>
                </c:pt>
                <c:pt idx="739">
                  <c:v>31.226529455362211</c:v>
                </c:pt>
                <c:pt idx="740">
                  <c:v>31.249576231527282</c:v>
                </c:pt>
                <c:pt idx="741">
                  <c:v>31.273226579098075</c:v>
                </c:pt>
                <c:pt idx="742">
                  <c:v>31.296746499617807</c:v>
                </c:pt>
                <c:pt idx="743">
                  <c:v>31.320405719313751</c:v>
                </c:pt>
                <c:pt idx="744">
                  <c:v>31.344246776778267</c:v>
                </c:pt>
                <c:pt idx="745">
                  <c:v>31.368770577105213</c:v>
                </c:pt>
                <c:pt idx="746">
                  <c:v>31.393542524265388</c:v>
                </c:pt>
                <c:pt idx="747">
                  <c:v>31.418684623941054</c:v>
                </c:pt>
                <c:pt idx="748">
                  <c:v>31.443930638363298</c:v>
                </c:pt>
                <c:pt idx="749">
                  <c:v>31.469189476544479</c:v>
                </c:pt>
                <c:pt idx="750">
                  <c:v>31.494354445442735</c:v>
                </c:pt>
                <c:pt idx="751">
                  <c:v>30.762190726516693</c:v>
                </c:pt>
                <c:pt idx="752">
                  <c:v>30.367935034895151</c:v>
                </c:pt>
                <c:pt idx="753">
                  <c:v>30.155220835632683</c:v>
                </c:pt>
                <c:pt idx="754">
                  <c:v>30.043290558855265</c:v>
                </c:pt>
                <c:pt idx="755">
                  <c:v>29.987505586439468</c:v>
                </c:pt>
                <c:pt idx="756">
                  <c:v>29.962774563407446</c:v>
                </c:pt>
                <c:pt idx="757">
                  <c:v>29.955706707843238</c:v>
                </c:pt>
                <c:pt idx="758">
                  <c:v>29.95854621569579</c:v>
                </c:pt>
                <c:pt idx="759">
                  <c:v>29.966879472525264</c:v>
                </c:pt>
                <c:pt idx="760">
                  <c:v>29.978177727547251</c:v>
                </c:pt>
                <c:pt idx="761">
                  <c:v>29.991427783594489</c:v>
                </c:pt>
                <c:pt idx="762">
                  <c:v>30.005694115154579</c:v>
                </c:pt>
                <c:pt idx="763">
                  <c:v>30.020661111930377</c:v>
                </c:pt>
                <c:pt idx="764">
                  <c:v>30.035842917300965</c:v>
                </c:pt>
                <c:pt idx="765">
                  <c:v>30.051441331276862</c:v>
                </c:pt>
                <c:pt idx="766">
                  <c:v>30.067387270553244</c:v>
                </c:pt>
                <c:pt idx="767">
                  <c:v>30.082825018521515</c:v>
                </c:pt>
                <c:pt idx="768">
                  <c:v>30.098631560847942</c:v>
                </c:pt>
                <c:pt idx="769">
                  <c:v>30.114578173667951</c:v>
                </c:pt>
                <c:pt idx="770">
                  <c:v>30.130596986162015</c:v>
                </c:pt>
                <c:pt idx="771">
                  <c:v>30.146867571139296</c:v>
                </c:pt>
                <c:pt idx="772">
                  <c:v>30.162320661427135</c:v>
                </c:pt>
                <c:pt idx="773">
                  <c:v>30.177632174198489</c:v>
                </c:pt>
                <c:pt idx="774">
                  <c:v>30.193446935787016</c:v>
                </c:pt>
                <c:pt idx="775">
                  <c:v>30.208941618492894</c:v>
                </c:pt>
                <c:pt idx="776">
                  <c:v>30.22430544200563</c:v>
                </c:pt>
                <c:pt idx="777">
                  <c:v>30.239231987928623</c:v>
                </c:pt>
                <c:pt idx="778">
                  <c:v>30.25459325052482</c:v>
                </c:pt>
                <c:pt idx="779">
                  <c:v>30.270335981762074</c:v>
                </c:pt>
                <c:pt idx="780">
                  <c:v>30.28651394566177</c:v>
                </c:pt>
                <c:pt idx="781">
                  <c:v>30.302442193912537</c:v>
                </c:pt>
                <c:pt idx="782">
                  <c:v>30.318363220170941</c:v>
                </c:pt>
                <c:pt idx="783">
                  <c:v>30.33377377728571</c:v>
                </c:pt>
                <c:pt idx="784">
                  <c:v>30.349155948668447</c:v>
                </c:pt>
                <c:pt idx="785">
                  <c:v>30.364594326031227</c:v>
                </c:pt>
                <c:pt idx="786">
                  <c:v>30.379639101495741</c:v>
                </c:pt>
                <c:pt idx="787">
                  <c:v>30.394793229848943</c:v>
                </c:pt>
                <c:pt idx="788">
                  <c:v>30.409980669084973</c:v>
                </c:pt>
                <c:pt idx="789">
                  <c:v>30.424540662707372</c:v>
                </c:pt>
                <c:pt idx="790">
                  <c:v>30.438896629364439</c:v>
                </c:pt>
                <c:pt idx="791">
                  <c:v>30.452748459635234</c:v>
                </c:pt>
                <c:pt idx="792">
                  <c:v>30.466523160253946</c:v>
                </c:pt>
                <c:pt idx="793">
                  <c:v>30.479116930308166</c:v>
                </c:pt>
                <c:pt idx="794">
                  <c:v>30.490966370840617</c:v>
                </c:pt>
                <c:pt idx="795">
                  <c:v>30.501539227293922</c:v>
                </c:pt>
                <c:pt idx="796">
                  <c:v>30.511977934644634</c:v>
                </c:pt>
                <c:pt idx="797">
                  <c:v>30.522126598332857</c:v>
                </c:pt>
                <c:pt idx="798">
                  <c:v>30.531697666070304</c:v>
                </c:pt>
                <c:pt idx="799">
                  <c:v>30.540806487246744</c:v>
                </c:pt>
                <c:pt idx="800">
                  <c:v>30.549634100259382</c:v>
                </c:pt>
                <c:pt idx="801">
                  <c:v>30.558093753370816</c:v>
                </c:pt>
                <c:pt idx="802">
                  <c:v>30.566120214860561</c:v>
                </c:pt>
                <c:pt idx="803">
                  <c:v>30.573362441990383</c:v>
                </c:pt>
                <c:pt idx="804">
                  <c:v>30.579751066635819</c:v>
                </c:pt>
                <c:pt idx="805">
                  <c:v>30.585656711984043</c:v>
                </c:pt>
                <c:pt idx="806">
                  <c:v>30.591397567032651</c:v>
                </c:pt>
                <c:pt idx="807">
                  <c:v>30.596953028708299</c:v>
                </c:pt>
                <c:pt idx="808">
                  <c:v>30.601974703746784</c:v>
                </c:pt>
                <c:pt idx="809">
                  <c:v>30.606552330164824</c:v>
                </c:pt>
                <c:pt idx="810">
                  <c:v>30.610771161612114</c:v>
                </c:pt>
                <c:pt idx="811">
                  <c:v>30.614927300774607</c:v>
                </c:pt>
                <c:pt idx="812">
                  <c:v>30.618864627830629</c:v>
                </c:pt>
                <c:pt idx="813">
                  <c:v>30.622702911546515</c:v>
                </c:pt>
                <c:pt idx="814">
                  <c:v>30.626621079718756</c:v>
                </c:pt>
                <c:pt idx="815">
                  <c:v>30.630324214743887</c:v>
                </c:pt>
                <c:pt idx="816">
                  <c:v>30.633627077778169</c:v>
                </c:pt>
                <c:pt idx="817">
                  <c:v>30.63688631965255</c:v>
                </c:pt>
                <c:pt idx="818">
                  <c:v>30.640075539511741</c:v>
                </c:pt>
                <c:pt idx="819">
                  <c:v>30.643333900618266</c:v>
                </c:pt>
                <c:pt idx="820">
                  <c:v>30.64642887017887</c:v>
                </c:pt>
                <c:pt idx="821">
                  <c:v>30.649626022799822</c:v>
                </c:pt>
                <c:pt idx="822">
                  <c:v>30.652845440119357</c:v>
                </c:pt>
                <c:pt idx="823">
                  <c:v>30.655804397798839</c:v>
                </c:pt>
                <c:pt idx="824">
                  <c:v>30.65863192973849</c:v>
                </c:pt>
                <c:pt idx="825">
                  <c:v>30.66098917436274</c:v>
                </c:pt>
                <c:pt idx="826">
                  <c:v>30.662942784685178</c:v>
                </c:pt>
                <c:pt idx="827">
                  <c:v>30.664867735988679</c:v>
                </c:pt>
                <c:pt idx="828">
                  <c:v>30.666506740450114</c:v>
                </c:pt>
                <c:pt idx="829">
                  <c:v>30.668275425276256</c:v>
                </c:pt>
                <c:pt idx="830">
                  <c:v>30.669951296981807</c:v>
                </c:pt>
                <c:pt idx="831">
                  <c:v>30.671489732880037</c:v>
                </c:pt>
                <c:pt idx="832">
                  <c:v>30.673091327644347</c:v>
                </c:pt>
                <c:pt idx="833">
                  <c:v>30.674732474953373</c:v>
                </c:pt>
                <c:pt idx="834">
                  <c:v>30.676095754626889</c:v>
                </c:pt>
                <c:pt idx="835">
                  <c:v>30.677313882052278</c:v>
                </c:pt>
                <c:pt idx="836">
                  <c:v>30.678486328783482</c:v>
                </c:pt>
                <c:pt idx="837">
                  <c:v>30.679745206067487</c:v>
                </c:pt>
                <c:pt idx="838">
                  <c:v>30.680825913693258</c:v>
                </c:pt>
                <c:pt idx="839">
                  <c:v>30.6817873858814</c:v>
                </c:pt>
                <c:pt idx="840">
                  <c:v>30.682783075542012</c:v>
                </c:pt>
                <c:pt idx="841">
                  <c:v>30.684026264384091</c:v>
                </c:pt>
                <c:pt idx="842">
                  <c:v>30.68540540286261</c:v>
                </c:pt>
                <c:pt idx="843">
                  <c:v>30.686886796588748</c:v>
                </c:pt>
                <c:pt idx="844">
                  <c:v>30.688451659065599</c:v>
                </c:pt>
                <c:pt idx="845">
                  <c:v>30.689955007823091</c:v>
                </c:pt>
                <c:pt idx="846">
                  <c:v>30.691488580637213</c:v>
                </c:pt>
                <c:pt idx="847">
                  <c:v>30.693072171051476</c:v>
                </c:pt>
                <c:pt idx="848">
                  <c:v>30.694563241917052</c:v>
                </c:pt>
                <c:pt idx="849">
                  <c:v>30.695861294231268</c:v>
                </c:pt>
                <c:pt idx="850">
                  <c:v>30.696948188504642</c:v>
                </c:pt>
                <c:pt idx="851">
                  <c:v>30.697789346182947</c:v>
                </c:pt>
                <c:pt idx="852">
                  <c:v>30.698388870052796</c:v>
                </c:pt>
                <c:pt idx="853">
                  <c:v>30.698911262083548</c:v>
                </c:pt>
                <c:pt idx="854">
                  <c:v>30.699475702004126</c:v>
                </c:pt>
                <c:pt idx="855">
                  <c:v>30.700119908319781</c:v>
                </c:pt>
                <c:pt idx="856">
                  <c:v>30.700672339936812</c:v>
                </c:pt>
                <c:pt idx="857">
                  <c:v>30.701110206983962</c:v>
                </c:pt>
                <c:pt idx="858">
                  <c:v>30.701426284240718</c:v>
                </c:pt>
                <c:pt idx="859">
                  <c:v>30.701710220064346</c:v>
                </c:pt>
                <c:pt idx="860">
                  <c:v>30.701661617192595</c:v>
                </c:pt>
                <c:pt idx="861">
                  <c:v>30.701486917233751</c:v>
                </c:pt>
                <c:pt idx="862">
                  <c:v>30.701327197515667</c:v>
                </c:pt>
                <c:pt idx="863">
                  <c:v>30.701094434789798</c:v>
                </c:pt>
                <c:pt idx="864">
                  <c:v>30.700766746303049</c:v>
                </c:pt>
                <c:pt idx="865">
                  <c:v>30.7003041943318</c:v>
                </c:pt>
                <c:pt idx="866">
                  <c:v>30.699825572362833</c:v>
                </c:pt>
                <c:pt idx="867">
                  <c:v>30.699290317178825</c:v>
                </c:pt>
                <c:pt idx="868">
                  <c:v>30.698778155674773</c:v>
                </c:pt>
                <c:pt idx="869">
                  <c:v>30.698287821986561</c:v>
                </c:pt>
                <c:pt idx="870">
                  <c:v>30.69786567648768</c:v>
                </c:pt>
                <c:pt idx="871">
                  <c:v>30.69748345837758</c:v>
                </c:pt>
                <c:pt idx="872">
                  <c:v>30.696984873745141</c:v>
                </c:pt>
                <c:pt idx="873">
                  <c:v>30.696452493689002</c:v>
                </c:pt>
                <c:pt idx="874">
                  <c:v>30.695785847136353</c:v>
                </c:pt>
                <c:pt idx="875">
                  <c:v>30.695083981248725</c:v>
                </c:pt>
                <c:pt idx="876">
                  <c:v>30.694390779117892</c:v>
                </c:pt>
                <c:pt idx="877">
                  <c:v>30.693733180272833</c:v>
                </c:pt>
                <c:pt idx="878">
                  <c:v>30.692985405984821</c:v>
                </c:pt>
                <c:pt idx="879">
                  <c:v>30.692274985927952</c:v>
                </c:pt>
                <c:pt idx="880">
                  <c:v>30.691582224487195</c:v>
                </c:pt>
                <c:pt idx="881">
                  <c:v>30.69093932209249</c:v>
                </c:pt>
                <c:pt idx="882">
                  <c:v>30.690323114099172</c:v>
                </c:pt>
                <c:pt idx="883">
                  <c:v>30.689668018878937</c:v>
                </c:pt>
                <c:pt idx="884">
                  <c:v>30.688994105444532</c:v>
                </c:pt>
                <c:pt idx="885">
                  <c:v>30.688363520766092</c:v>
                </c:pt>
                <c:pt idx="886">
                  <c:v>30.687654388018142</c:v>
                </c:pt>
                <c:pt idx="887">
                  <c:v>30.686986802776399</c:v>
                </c:pt>
                <c:pt idx="888">
                  <c:v>30.686316716423242</c:v>
                </c:pt>
                <c:pt idx="889">
                  <c:v>30.685579591391125</c:v>
                </c:pt>
                <c:pt idx="890">
                  <c:v>30.684839045823654</c:v>
                </c:pt>
                <c:pt idx="891">
                  <c:v>30.684073940696496</c:v>
                </c:pt>
                <c:pt idx="892">
                  <c:v>30.683298370274841</c:v>
                </c:pt>
                <c:pt idx="893">
                  <c:v>30.682501450570761</c:v>
                </c:pt>
                <c:pt idx="894">
                  <c:v>30.681720446646136</c:v>
                </c:pt>
                <c:pt idx="895">
                  <c:v>30.680951092882001</c:v>
                </c:pt>
                <c:pt idx="896">
                  <c:v>30.680184684950362</c:v>
                </c:pt>
                <c:pt idx="897">
                  <c:v>30.679467027796509</c:v>
                </c:pt>
                <c:pt idx="898">
                  <c:v>30.678759898232418</c:v>
                </c:pt>
                <c:pt idx="899">
                  <c:v>30.678045665927588</c:v>
                </c:pt>
                <c:pt idx="900">
                  <c:v>30.677327155174808</c:v>
                </c:pt>
                <c:pt idx="901">
                  <c:v>30.676580902783272</c:v>
                </c:pt>
                <c:pt idx="902">
                  <c:v>30.675822107995064</c:v>
                </c:pt>
                <c:pt idx="903">
                  <c:v>30.17505918230491</c:v>
                </c:pt>
                <c:pt idx="904">
                  <c:v>29.890983425629816</c:v>
                </c:pt>
                <c:pt idx="905">
                  <c:v>29.730358017135458</c:v>
                </c:pt>
                <c:pt idx="906">
                  <c:v>29.639342484225946</c:v>
                </c:pt>
                <c:pt idx="907">
                  <c:v>29.581883436749631</c:v>
                </c:pt>
                <c:pt idx="908">
                  <c:v>29.548245180562336</c:v>
                </c:pt>
                <c:pt idx="909">
                  <c:v>29.525838882356503</c:v>
                </c:pt>
                <c:pt idx="910">
                  <c:v>29.509490734544173</c:v>
                </c:pt>
                <c:pt idx="911">
                  <c:v>29.496787580919872</c:v>
                </c:pt>
                <c:pt idx="912">
                  <c:v>29.48604065129026</c:v>
                </c:pt>
                <c:pt idx="913">
                  <c:v>29.476410976105509</c:v>
                </c:pt>
                <c:pt idx="914">
                  <c:v>29.467360110619193</c:v>
                </c:pt>
                <c:pt idx="915">
                  <c:v>29.458830796900198</c:v>
                </c:pt>
                <c:pt idx="916">
                  <c:v>29.450504727202127</c:v>
                </c:pt>
                <c:pt idx="917">
                  <c:v>29.442345657264916</c:v>
                </c:pt>
                <c:pt idx="918">
                  <c:v>29.434235138953802</c:v>
                </c:pt>
                <c:pt idx="919">
                  <c:v>29.426203611936394</c:v>
                </c:pt>
                <c:pt idx="920">
                  <c:v>29.418232742462102</c:v>
                </c:pt>
                <c:pt idx="921">
                  <c:v>29.410245839707699</c:v>
                </c:pt>
                <c:pt idx="922">
                  <c:v>29.40236901517104</c:v>
                </c:pt>
                <c:pt idx="923">
                  <c:v>29.394532016050693</c:v>
                </c:pt>
                <c:pt idx="924">
                  <c:v>29.386676286101256</c:v>
                </c:pt>
                <c:pt idx="925">
                  <c:v>29.378825625681074</c:v>
                </c:pt>
                <c:pt idx="926">
                  <c:v>29.370927811501826</c:v>
                </c:pt>
                <c:pt idx="927">
                  <c:v>29.363064034484893</c:v>
                </c:pt>
                <c:pt idx="928">
                  <c:v>29.355198567391032</c:v>
                </c:pt>
                <c:pt idx="929">
                  <c:v>29.347319228767642</c:v>
                </c:pt>
                <c:pt idx="930">
                  <c:v>29.339419284649189</c:v>
                </c:pt>
                <c:pt idx="931">
                  <c:v>29.33137227211601</c:v>
                </c:pt>
                <c:pt idx="932">
                  <c:v>29.323390713909788</c:v>
                </c:pt>
                <c:pt idx="933">
                  <c:v>29.315255215437134</c:v>
                </c:pt>
                <c:pt idx="934">
                  <c:v>29.307022069627326</c:v>
                </c:pt>
                <c:pt idx="935">
                  <c:v>29.298722523949671</c:v>
                </c:pt>
                <c:pt idx="936">
                  <c:v>29.290345831366299</c:v>
                </c:pt>
                <c:pt idx="937">
                  <c:v>29.281879938684735</c:v>
                </c:pt>
                <c:pt idx="938">
                  <c:v>29.273344674768655</c:v>
                </c:pt>
                <c:pt idx="939">
                  <c:v>29.264925230798095</c:v>
                </c:pt>
                <c:pt idx="940">
                  <c:v>29.256427813208969</c:v>
                </c:pt>
                <c:pt idx="941">
                  <c:v>29.247909738801866</c:v>
                </c:pt>
                <c:pt idx="942">
                  <c:v>29.239362082131336</c:v>
                </c:pt>
                <c:pt idx="943">
                  <c:v>29.23075808877012</c:v>
                </c:pt>
                <c:pt idx="944">
                  <c:v>29.222010775777143</c:v>
                </c:pt>
                <c:pt idx="945">
                  <c:v>29.213341187641927</c:v>
                </c:pt>
                <c:pt idx="946">
                  <c:v>29.204634857768443</c:v>
                </c:pt>
                <c:pt idx="947">
                  <c:v>29.195952879155858</c:v>
                </c:pt>
                <c:pt idx="948">
                  <c:v>29.187216473146403</c:v>
                </c:pt>
                <c:pt idx="949">
                  <c:v>29.177913251430805</c:v>
                </c:pt>
                <c:pt idx="950">
                  <c:v>29.169640619807932</c:v>
                </c:pt>
                <c:pt idx="951">
                  <c:v>29.160842387018548</c:v>
                </c:pt>
                <c:pt idx="952">
                  <c:v>29.152052106853489</c:v>
                </c:pt>
                <c:pt idx="953">
                  <c:v>29.143226637895147</c:v>
                </c:pt>
                <c:pt idx="954">
                  <c:v>29.13434220046571</c:v>
                </c:pt>
                <c:pt idx="955">
                  <c:v>29.125413869835828</c:v>
                </c:pt>
                <c:pt idx="956">
                  <c:v>29.116375343960275</c:v>
                </c:pt>
                <c:pt idx="957">
                  <c:v>29.107380508463894</c:v>
                </c:pt>
                <c:pt idx="958">
                  <c:v>29.098329633546445</c:v>
                </c:pt>
                <c:pt idx="959">
                  <c:v>29.089264880179929</c:v>
                </c:pt>
                <c:pt idx="960">
                  <c:v>29.080181443814244</c:v>
                </c:pt>
                <c:pt idx="961">
                  <c:v>29.071076706550631</c:v>
                </c:pt>
                <c:pt idx="962">
                  <c:v>29.061901556698864</c:v>
                </c:pt>
                <c:pt idx="963">
                  <c:v>29.052765902645117</c:v>
                </c:pt>
                <c:pt idx="964">
                  <c:v>29.04359968364118</c:v>
                </c:pt>
                <c:pt idx="965">
                  <c:v>29.034405735813131</c:v>
                </c:pt>
                <c:pt idx="966">
                  <c:v>29.025157544672417</c:v>
                </c:pt>
                <c:pt idx="967">
                  <c:v>29.015791263853977</c:v>
                </c:pt>
                <c:pt idx="968">
                  <c:v>29.006469037497364</c:v>
                </c:pt>
                <c:pt idx="969">
                  <c:v>28.99705566461326</c:v>
                </c:pt>
                <c:pt idx="970">
                  <c:v>28.98750253512598</c:v>
                </c:pt>
                <c:pt idx="971">
                  <c:v>28.978063417844822</c:v>
                </c:pt>
                <c:pt idx="972">
                  <c:v>28.968455177625888</c:v>
                </c:pt>
                <c:pt idx="973">
                  <c:v>28.958762493508139</c:v>
                </c:pt>
                <c:pt idx="974">
                  <c:v>28.949165721245631</c:v>
                </c:pt>
                <c:pt idx="975">
                  <c:v>28.93953941762738</c:v>
                </c:pt>
                <c:pt idx="976">
                  <c:v>28.929824243176139</c:v>
                </c:pt>
                <c:pt idx="977">
                  <c:v>28.920021926167649</c:v>
                </c:pt>
                <c:pt idx="978">
                  <c:v>28.910189806892873</c:v>
                </c:pt>
                <c:pt idx="979">
                  <c:v>28.900277702442231</c:v>
                </c:pt>
                <c:pt idx="980">
                  <c:v>28.890382130001903</c:v>
                </c:pt>
                <c:pt idx="981">
                  <c:v>28.880435220271764</c:v>
                </c:pt>
                <c:pt idx="982">
                  <c:v>28.870422300808997</c:v>
                </c:pt>
                <c:pt idx="983">
                  <c:v>28.860363499425016</c:v>
                </c:pt>
                <c:pt idx="984">
                  <c:v>28.850298140842821</c:v>
                </c:pt>
                <c:pt idx="985">
                  <c:v>28.840135862746294</c:v>
                </c:pt>
                <c:pt idx="986">
                  <c:v>28.829978039638135</c:v>
                </c:pt>
                <c:pt idx="987">
                  <c:v>28.81976788519145</c:v>
                </c:pt>
                <c:pt idx="988">
                  <c:v>28.809547873190073</c:v>
                </c:pt>
                <c:pt idx="989">
                  <c:v>28.799341494236618</c:v>
                </c:pt>
                <c:pt idx="990">
                  <c:v>28.789099216127326</c:v>
                </c:pt>
                <c:pt idx="991">
                  <c:v>28.77871415594953</c:v>
                </c:pt>
                <c:pt idx="992">
                  <c:v>28.768374263944867</c:v>
                </c:pt>
                <c:pt idx="993">
                  <c:v>28.758059755745364</c:v>
                </c:pt>
                <c:pt idx="994">
                  <c:v>28.747750393952089</c:v>
                </c:pt>
                <c:pt idx="995">
                  <c:v>28.737406870886311</c:v>
                </c:pt>
                <c:pt idx="996">
                  <c:v>28.726949218853331</c:v>
                </c:pt>
                <c:pt idx="997">
                  <c:v>28.716525393539317</c:v>
                </c:pt>
                <c:pt idx="998">
                  <c:v>28.706120588971171</c:v>
                </c:pt>
                <c:pt idx="999">
                  <c:v>28.69557414444655</c:v>
                </c:pt>
                <c:pt idx="1000">
                  <c:v>28.685219573818987</c:v>
                </c:pt>
                <c:pt idx="1001">
                  <c:v>28.67472010649665</c:v>
                </c:pt>
                <c:pt idx="1002">
                  <c:v>28.664371622001596</c:v>
                </c:pt>
                <c:pt idx="1003">
                  <c:v>28.654049370099802</c:v>
                </c:pt>
                <c:pt idx="1004">
                  <c:v>28.643732744865961</c:v>
                </c:pt>
                <c:pt idx="1005">
                  <c:v>28.633438464413491</c:v>
                </c:pt>
                <c:pt idx="1006">
                  <c:v>28.623175717224068</c:v>
                </c:pt>
                <c:pt idx="1007">
                  <c:v>28.612893269264351</c:v>
                </c:pt>
                <c:pt idx="1008">
                  <c:v>28.60247044170719</c:v>
                </c:pt>
                <c:pt idx="1009">
                  <c:v>28.59206624336511</c:v>
                </c:pt>
                <c:pt idx="1010">
                  <c:v>28.581672839784957</c:v>
                </c:pt>
                <c:pt idx="1011">
                  <c:v>28.571248435039777</c:v>
                </c:pt>
                <c:pt idx="1012">
                  <c:v>28.560826237566413</c:v>
                </c:pt>
                <c:pt idx="1013">
                  <c:v>28.550194041971096</c:v>
                </c:pt>
                <c:pt idx="1014">
                  <c:v>28.539735911438555</c:v>
                </c:pt>
                <c:pt idx="1015">
                  <c:v>28.529266983873971</c:v>
                </c:pt>
                <c:pt idx="1016">
                  <c:v>28.518917886757027</c:v>
                </c:pt>
                <c:pt idx="1017">
                  <c:v>28.508606241708069</c:v>
                </c:pt>
                <c:pt idx="1018">
                  <c:v>28.498192120305266</c:v>
                </c:pt>
                <c:pt idx="1019">
                  <c:v>28.487874298350622</c:v>
                </c:pt>
              </c:numCache>
            </c:numRef>
          </c:yVal>
        </c:ser>
        <c:axId val="83629184"/>
        <c:axId val="83630720"/>
      </c:scatterChart>
      <c:valAx>
        <c:axId val="83629184"/>
        <c:scaling>
          <c:orientation val="minMax"/>
        </c:scaling>
        <c:axPos val="b"/>
        <c:majorGridlines/>
        <c:numFmt formatCode="dd/mm/yyyy\ h:mm" sourceLinked="1"/>
        <c:tickLblPos val="nextTo"/>
        <c:txPr>
          <a:bodyPr rot="-1260000"/>
          <a:lstStyle/>
          <a:p>
            <a:pPr>
              <a:defRPr/>
            </a:pPr>
            <a:endParaRPr lang="cs-CZ"/>
          </a:p>
        </c:txPr>
        <c:crossAx val="83630720"/>
        <c:crosses val="autoZero"/>
        <c:crossBetween val="midCat"/>
        <c:majorUnit val="4.166700000000001E-2"/>
      </c:valAx>
      <c:valAx>
        <c:axId val="83630720"/>
        <c:scaling>
          <c:orientation val="minMax"/>
        </c:scaling>
        <c:axPos val="l"/>
        <c:majorGridlines/>
        <c:numFmt formatCode="General" sourceLinked="1"/>
        <c:tickLblPos val="nextTo"/>
        <c:crossAx val="83629184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'180808vypocet polystyren'!$A$20:$A$175</c:f>
              <c:numCache>
                <c:formatCode>dd/mm/yyyy\ h:mm</c:formatCode>
                <c:ptCount val="156"/>
                <c:pt idx="0">
                  <c:v>43323.431550925925</c:v>
                </c:pt>
                <c:pt idx="1">
                  <c:v>43323.432939814818</c:v>
                </c:pt>
                <c:pt idx="2">
                  <c:v>43323.434328703705</c:v>
                </c:pt>
                <c:pt idx="3">
                  <c:v>43323.435729166667</c:v>
                </c:pt>
                <c:pt idx="4">
                  <c:v>43323.437118055554</c:v>
                </c:pt>
                <c:pt idx="5">
                  <c:v>43323.438506944447</c:v>
                </c:pt>
                <c:pt idx="6">
                  <c:v>43323.439895833333</c:v>
                </c:pt>
                <c:pt idx="7">
                  <c:v>43323.441284722219</c:v>
                </c:pt>
                <c:pt idx="8">
                  <c:v>43323.442673611113</c:v>
                </c:pt>
                <c:pt idx="9">
                  <c:v>43323.444074074076</c:v>
                </c:pt>
                <c:pt idx="10">
                  <c:v>43323.445462962962</c:v>
                </c:pt>
                <c:pt idx="11">
                  <c:v>43323.446851851855</c:v>
                </c:pt>
                <c:pt idx="12">
                  <c:v>43323.448240740741</c:v>
                </c:pt>
                <c:pt idx="13">
                  <c:v>43323.449629629627</c:v>
                </c:pt>
                <c:pt idx="14">
                  <c:v>43323.451018518521</c:v>
                </c:pt>
                <c:pt idx="15">
                  <c:v>43323.452418981484</c:v>
                </c:pt>
                <c:pt idx="16">
                  <c:v>43323.45380787037</c:v>
                </c:pt>
                <c:pt idx="17">
                  <c:v>43323.455196759256</c:v>
                </c:pt>
                <c:pt idx="18">
                  <c:v>43323.456585648149</c:v>
                </c:pt>
                <c:pt idx="19">
                  <c:v>43323.457974537036</c:v>
                </c:pt>
                <c:pt idx="20">
                  <c:v>43323.459363425929</c:v>
                </c:pt>
                <c:pt idx="21">
                  <c:v>43323.460763888892</c:v>
                </c:pt>
                <c:pt idx="22">
                  <c:v>43323.462152777778</c:v>
                </c:pt>
                <c:pt idx="23">
                  <c:v>43323.463541666664</c:v>
                </c:pt>
                <c:pt idx="24">
                  <c:v>43323.464930555558</c:v>
                </c:pt>
                <c:pt idx="25">
                  <c:v>43323.46634259259</c:v>
                </c:pt>
                <c:pt idx="26">
                  <c:v>43323.467719907407</c:v>
                </c:pt>
                <c:pt idx="27">
                  <c:v>43323.469108796293</c:v>
                </c:pt>
                <c:pt idx="28">
                  <c:v>43323.470497685186</c:v>
                </c:pt>
                <c:pt idx="29">
                  <c:v>43323.471886574072</c:v>
                </c:pt>
                <c:pt idx="30">
                  <c:v>43323.473275462966</c:v>
                </c:pt>
                <c:pt idx="31">
                  <c:v>43323.474664351852</c:v>
                </c:pt>
                <c:pt idx="32">
                  <c:v>43323.476064814815</c:v>
                </c:pt>
                <c:pt idx="33">
                  <c:v>43323.477453703701</c:v>
                </c:pt>
                <c:pt idx="34">
                  <c:v>43323.478842592594</c:v>
                </c:pt>
                <c:pt idx="35">
                  <c:v>43323.480231481481</c:v>
                </c:pt>
                <c:pt idx="36">
                  <c:v>43323.481620370374</c:v>
                </c:pt>
                <c:pt idx="37">
                  <c:v>43323.48300925926</c:v>
                </c:pt>
                <c:pt idx="38">
                  <c:v>43323.484409722223</c:v>
                </c:pt>
                <c:pt idx="39">
                  <c:v>43323.485798611109</c:v>
                </c:pt>
                <c:pt idx="40">
                  <c:v>43323.487187500003</c:v>
                </c:pt>
                <c:pt idx="41">
                  <c:v>43323.488576388889</c:v>
                </c:pt>
                <c:pt idx="42">
                  <c:v>43323.489965277775</c:v>
                </c:pt>
                <c:pt idx="43">
                  <c:v>43323.491354166668</c:v>
                </c:pt>
                <c:pt idx="44">
                  <c:v>43323.492754629631</c:v>
                </c:pt>
                <c:pt idx="45">
                  <c:v>43323.494143518517</c:v>
                </c:pt>
                <c:pt idx="46">
                  <c:v>43323.495532407411</c:v>
                </c:pt>
                <c:pt idx="47">
                  <c:v>43323.496921296297</c:v>
                </c:pt>
                <c:pt idx="48">
                  <c:v>43323.498310185183</c:v>
                </c:pt>
                <c:pt idx="49">
                  <c:v>43323.499699074076</c:v>
                </c:pt>
                <c:pt idx="50">
                  <c:v>43323.501099537039</c:v>
                </c:pt>
                <c:pt idx="51">
                  <c:v>43323.502488425926</c:v>
                </c:pt>
                <c:pt idx="52">
                  <c:v>43323.503877314812</c:v>
                </c:pt>
                <c:pt idx="53">
                  <c:v>43323.505266203705</c:v>
                </c:pt>
                <c:pt idx="54">
                  <c:v>43323.506655092591</c:v>
                </c:pt>
                <c:pt idx="55">
                  <c:v>43323.508043981485</c:v>
                </c:pt>
                <c:pt idx="56">
                  <c:v>43323.509444444448</c:v>
                </c:pt>
                <c:pt idx="57">
                  <c:v>43323.510833333334</c:v>
                </c:pt>
                <c:pt idx="58">
                  <c:v>43323.51222222222</c:v>
                </c:pt>
                <c:pt idx="59">
                  <c:v>43323.513611111113</c:v>
                </c:pt>
                <c:pt idx="60">
                  <c:v>43323.514999999999</c:v>
                </c:pt>
                <c:pt idx="61">
                  <c:v>43323.516388888886</c:v>
                </c:pt>
                <c:pt idx="62">
                  <c:v>43323.517789351848</c:v>
                </c:pt>
                <c:pt idx="63">
                  <c:v>43323.519178240742</c:v>
                </c:pt>
                <c:pt idx="64">
                  <c:v>43323.520567129628</c:v>
                </c:pt>
                <c:pt idx="65">
                  <c:v>43323.521956018521</c:v>
                </c:pt>
                <c:pt idx="66">
                  <c:v>43323.523344907408</c:v>
                </c:pt>
                <c:pt idx="67">
                  <c:v>43323.524733796294</c:v>
                </c:pt>
                <c:pt idx="68">
                  <c:v>43323.526134259257</c:v>
                </c:pt>
                <c:pt idx="69">
                  <c:v>43323.52752314815</c:v>
                </c:pt>
                <c:pt idx="70">
                  <c:v>43323.528912037036</c:v>
                </c:pt>
                <c:pt idx="71">
                  <c:v>43323.530300925922</c:v>
                </c:pt>
                <c:pt idx="72">
                  <c:v>43323.531689814816</c:v>
                </c:pt>
                <c:pt idx="73">
                  <c:v>43323.533078703702</c:v>
                </c:pt>
                <c:pt idx="74">
                  <c:v>43323.534479166665</c:v>
                </c:pt>
                <c:pt idx="75">
                  <c:v>43323.535868055558</c:v>
                </c:pt>
                <c:pt idx="76">
                  <c:v>43323.537256944444</c:v>
                </c:pt>
                <c:pt idx="77">
                  <c:v>43323.538645833331</c:v>
                </c:pt>
                <c:pt idx="78">
                  <c:v>43323.540034722224</c:v>
                </c:pt>
                <c:pt idx="79">
                  <c:v>43323.541435185187</c:v>
                </c:pt>
                <c:pt idx="80">
                  <c:v>43323.542824074073</c:v>
                </c:pt>
                <c:pt idx="81">
                  <c:v>43323.544212962966</c:v>
                </c:pt>
                <c:pt idx="82">
                  <c:v>43323.545601851853</c:v>
                </c:pt>
                <c:pt idx="83">
                  <c:v>43323.546990740739</c:v>
                </c:pt>
                <c:pt idx="84">
                  <c:v>43323.548379629632</c:v>
                </c:pt>
                <c:pt idx="85">
                  <c:v>43323.549768518518</c:v>
                </c:pt>
                <c:pt idx="86">
                  <c:v>43323.551168981481</c:v>
                </c:pt>
                <c:pt idx="87">
                  <c:v>43323.552557870367</c:v>
                </c:pt>
                <c:pt idx="88">
                  <c:v>43323.553946759261</c:v>
                </c:pt>
                <c:pt idx="89">
                  <c:v>43323.555335648147</c:v>
                </c:pt>
                <c:pt idx="90">
                  <c:v>43323.55672453704</c:v>
                </c:pt>
                <c:pt idx="91">
                  <c:v>43323.558125000003</c:v>
                </c:pt>
                <c:pt idx="92">
                  <c:v>43323.559513888889</c:v>
                </c:pt>
                <c:pt idx="93">
                  <c:v>43323.560902777775</c:v>
                </c:pt>
                <c:pt idx="94">
                  <c:v>43323.562291666669</c:v>
                </c:pt>
                <c:pt idx="95">
                  <c:v>43323.563680555555</c:v>
                </c:pt>
                <c:pt idx="96">
                  <c:v>43323.565069444441</c:v>
                </c:pt>
                <c:pt idx="97">
                  <c:v>43323.566469907404</c:v>
                </c:pt>
                <c:pt idx="98">
                  <c:v>43323.567858796298</c:v>
                </c:pt>
                <c:pt idx="99">
                  <c:v>43323.569247685184</c:v>
                </c:pt>
                <c:pt idx="100">
                  <c:v>43323.570636574077</c:v>
                </c:pt>
                <c:pt idx="101">
                  <c:v>43323.572025462963</c:v>
                </c:pt>
                <c:pt idx="102">
                  <c:v>43323.573414351849</c:v>
                </c:pt>
                <c:pt idx="103">
                  <c:v>43323.574814814812</c:v>
                </c:pt>
                <c:pt idx="104">
                  <c:v>43323.576203703706</c:v>
                </c:pt>
                <c:pt idx="105">
                  <c:v>43323.577592592592</c:v>
                </c:pt>
                <c:pt idx="106">
                  <c:v>43323.578981481478</c:v>
                </c:pt>
                <c:pt idx="107">
                  <c:v>43323.580370370371</c:v>
                </c:pt>
                <c:pt idx="108">
                  <c:v>43323.581770833334</c:v>
                </c:pt>
                <c:pt idx="109">
                  <c:v>43323.58315972222</c:v>
                </c:pt>
                <c:pt idx="110">
                  <c:v>43323.584548611114</c:v>
                </c:pt>
                <c:pt idx="111">
                  <c:v>43323.5859375</c:v>
                </c:pt>
                <c:pt idx="112">
                  <c:v>43323.587326388886</c:v>
                </c:pt>
                <c:pt idx="113">
                  <c:v>43323.58871527778</c:v>
                </c:pt>
                <c:pt idx="114">
                  <c:v>43323.590115740742</c:v>
                </c:pt>
                <c:pt idx="115">
                  <c:v>43323.591504629629</c:v>
                </c:pt>
                <c:pt idx="116">
                  <c:v>43323.592893518522</c:v>
                </c:pt>
                <c:pt idx="117">
                  <c:v>43323.594282407408</c:v>
                </c:pt>
                <c:pt idx="118">
                  <c:v>43323.595671296294</c:v>
                </c:pt>
                <c:pt idx="119">
                  <c:v>43323.597060185188</c:v>
                </c:pt>
                <c:pt idx="120">
                  <c:v>43323.598460648151</c:v>
                </c:pt>
                <c:pt idx="121">
                  <c:v>43323.599849537037</c:v>
                </c:pt>
                <c:pt idx="122">
                  <c:v>43323.601238425923</c:v>
                </c:pt>
                <c:pt idx="123">
                  <c:v>43323.602627314816</c:v>
                </c:pt>
                <c:pt idx="124">
                  <c:v>43323.604016203702</c:v>
                </c:pt>
                <c:pt idx="125">
                  <c:v>43323.605405092596</c:v>
                </c:pt>
                <c:pt idx="126">
                  <c:v>43323.606805555559</c:v>
                </c:pt>
                <c:pt idx="127">
                  <c:v>43323.608194444445</c:v>
                </c:pt>
                <c:pt idx="128">
                  <c:v>43323.609583333331</c:v>
                </c:pt>
                <c:pt idx="129">
                  <c:v>43323.610972222225</c:v>
                </c:pt>
                <c:pt idx="130">
                  <c:v>43323.612361111111</c:v>
                </c:pt>
                <c:pt idx="131">
                  <c:v>43323.613749999997</c:v>
                </c:pt>
                <c:pt idx="132">
                  <c:v>43323.61515046296</c:v>
                </c:pt>
                <c:pt idx="133">
                  <c:v>43323.616539351853</c:v>
                </c:pt>
                <c:pt idx="134">
                  <c:v>43323.617928240739</c:v>
                </c:pt>
                <c:pt idx="135">
                  <c:v>43323.619317129633</c:v>
                </c:pt>
                <c:pt idx="136">
                  <c:v>43323.620706018519</c:v>
                </c:pt>
                <c:pt idx="137">
                  <c:v>43323.622106481482</c:v>
                </c:pt>
                <c:pt idx="138">
                  <c:v>43323.623495370368</c:v>
                </c:pt>
                <c:pt idx="139">
                  <c:v>43323.624884259261</c:v>
                </c:pt>
                <c:pt idx="140">
                  <c:v>43323.626273148147</c:v>
                </c:pt>
                <c:pt idx="141">
                  <c:v>43323.627662037034</c:v>
                </c:pt>
                <c:pt idx="142">
                  <c:v>43323.629062499997</c:v>
                </c:pt>
                <c:pt idx="143">
                  <c:v>43323.630462962959</c:v>
                </c:pt>
                <c:pt idx="144">
                  <c:v>43323.631851851853</c:v>
                </c:pt>
                <c:pt idx="145">
                  <c:v>43323.633240740739</c:v>
                </c:pt>
                <c:pt idx="146">
                  <c:v>43323.634629629632</c:v>
                </c:pt>
                <c:pt idx="147">
                  <c:v>43323.636018518519</c:v>
                </c:pt>
                <c:pt idx="148">
                  <c:v>43323.637407407405</c:v>
                </c:pt>
                <c:pt idx="149">
                  <c:v>43323.638807870368</c:v>
                </c:pt>
                <c:pt idx="150">
                  <c:v>43323.640196759261</c:v>
                </c:pt>
                <c:pt idx="151">
                  <c:v>43323.641585648147</c:v>
                </c:pt>
                <c:pt idx="152">
                  <c:v>43323.642974537041</c:v>
                </c:pt>
                <c:pt idx="153">
                  <c:v>43323.644363425927</c:v>
                </c:pt>
                <c:pt idx="154">
                  <c:v>43323.645752314813</c:v>
                </c:pt>
                <c:pt idx="155">
                  <c:v>43323.647152777776</c:v>
                </c:pt>
              </c:numCache>
            </c:numRef>
          </c:xVal>
          <c:yVal>
            <c:numRef>
              <c:f>'180808vypocet polystyren'!$K$20:$K$175</c:f>
              <c:numCache>
                <c:formatCode>General</c:formatCode>
                <c:ptCount val="156"/>
                <c:pt idx="0">
                  <c:v>29.5</c:v>
                </c:pt>
                <c:pt idx="1">
                  <c:v>29.5</c:v>
                </c:pt>
                <c:pt idx="2">
                  <c:v>29.5</c:v>
                </c:pt>
                <c:pt idx="3">
                  <c:v>29.5</c:v>
                </c:pt>
                <c:pt idx="4">
                  <c:v>29.5</c:v>
                </c:pt>
                <c:pt idx="5">
                  <c:v>29.5</c:v>
                </c:pt>
                <c:pt idx="6">
                  <c:v>29.5</c:v>
                </c:pt>
                <c:pt idx="7">
                  <c:v>29.5</c:v>
                </c:pt>
                <c:pt idx="8">
                  <c:v>29.5</c:v>
                </c:pt>
                <c:pt idx="9">
                  <c:v>29.6</c:v>
                </c:pt>
                <c:pt idx="10">
                  <c:v>29.6</c:v>
                </c:pt>
                <c:pt idx="11">
                  <c:v>29.6</c:v>
                </c:pt>
                <c:pt idx="12">
                  <c:v>29.6</c:v>
                </c:pt>
                <c:pt idx="13">
                  <c:v>29.6</c:v>
                </c:pt>
                <c:pt idx="14">
                  <c:v>29.6</c:v>
                </c:pt>
                <c:pt idx="15">
                  <c:v>29.6</c:v>
                </c:pt>
                <c:pt idx="16">
                  <c:v>29.6</c:v>
                </c:pt>
                <c:pt idx="17">
                  <c:v>29.6</c:v>
                </c:pt>
                <c:pt idx="18">
                  <c:v>29.6</c:v>
                </c:pt>
                <c:pt idx="19">
                  <c:v>29.6</c:v>
                </c:pt>
                <c:pt idx="20">
                  <c:v>29.6</c:v>
                </c:pt>
                <c:pt idx="21">
                  <c:v>29.6</c:v>
                </c:pt>
                <c:pt idx="22">
                  <c:v>29.7</c:v>
                </c:pt>
                <c:pt idx="23">
                  <c:v>29.7</c:v>
                </c:pt>
                <c:pt idx="24">
                  <c:v>29.7</c:v>
                </c:pt>
                <c:pt idx="25">
                  <c:v>29.7</c:v>
                </c:pt>
                <c:pt idx="26">
                  <c:v>29.7</c:v>
                </c:pt>
                <c:pt idx="27">
                  <c:v>29.7</c:v>
                </c:pt>
                <c:pt idx="28">
                  <c:v>29.7</c:v>
                </c:pt>
                <c:pt idx="29">
                  <c:v>29.7</c:v>
                </c:pt>
                <c:pt idx="30">
                  <c:v>29.7</c:v>
                </c:pt>
                <c:pt idx="31">
                  <c:v>29.7</c:v>
                </c:pt>
                <c:pt idx="32">
                  <c:v>29.7</c:v>
                </c:pt>
                <c:pt idx="33">
                  <c:v>29.7</c:v>
                </c:pt>
                <c:pt idx="34">
                  <c:v>29.7</c:v>
                </c:pt>
                <c:pt idx="35">
                  <c:v>29.6</c:v>
                </c:pt>
                <c:pt idx="36">
                  <c:v>29.6</c:v>
                </c:pt>
                <c:pt idx="37">
                  <c:v>29.7</c:v>
                </c:pt>
                <c:pt idx="38">
                  <c:v>29.7</c:v>
                </c:pt>
                <c:pt idx="39">
                  <c:v>29.7</c:v>
                </c:pt>
                <c:pt idx="40">
                  <c:v>29.7</c:v>
                </c:pt>
                <c:pt idx="41">
                  <c:v>29.7</c:v>
                </c:pt>
                <c:pt idx="42">
                  <c:v>29.7</c:v>
                </c:pt>
                <c:pt idx="43">
                  <c:v>29.6</c:v>
                </c:pt>
                <c:pt idx="44">
                  <c:v>29.6</c:v>
                </c:pt>
                <c:pt idx="45">
                  <c:v>29.6</c:v>
                </c:pt>
                <c:pt idx="46">
                  <c:v>29.7</c:v>
                </c:pt>
                <c:pt idx="47">
                  <c:v>29.6</c:v>
                </c:pt>
                <c:pt idx="48">
                  <c:v>29.6</c:v>
                </c:pt>
                <c:pt idx="49">
                  <c:v>29.6</c:v>
                </c:pt>
                <c:pt idx="50">
                  <c:v>29.6</c:v>
                </c:pt>
                <c:pt idx="51">
                  <c:v>29.6</c:v>
                </c:pt>
                <c:pt idx="52">
                  <c:v>29.7</c:v>
                </c:pt>
                <c:pt idx="53">
                  <c:v>29.6</c:v>
                </c:pt>
                <c:pt idx="54">
                  <c:v>29.7</c:v>
                </c:pt>
                <c:pt idx="55">
                  <c:v>29.7</c:v>
                </c:pt>
                <c:pt idx="56">
                  <c:v>29.7</c:v>
                </c:pt>
                <c:pt idx="57">
                  <c:v>29.7</c:v>
                </c:pt>
                <c:pt idx="58">
                  <c:v>29.7</c:v>
                </c:pt>
                <c:pt idx="59">
                  <c:v>29.7</c:v>
                </c:pt>
                <c:pt idx="60">
                  <c:v>29.7</c:v>
                </c:pt>
                <c:pt idx="61">
                  <c:v>29.7</c:v>
                </c:pt>
                <c:pt idx="62">
                  <c:v>29.7</c:v>
                </c:pt>
                <c:pt idx="63">
                  <c:v>29.7</c:v>
                </c:pt>
                <c:pt idx="64">
                  <c:v>29.7</c:v>
                </c:pt>
                <c:pt idx="65">
                  <c:v>29.7</c:v>
                </c:pt>
                <c:pt idx="66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29.6</c:v>
                </c:pt>
                <c:pt idx="76">
                  <c:v>29.6</c:v>
                </c:pt>
                <c:pt idx="77">
                  <c:v>29.6</c:v>
                </c:pt>
                <c:pt idx="78">
                  <c:v>29.6</c:v>
                </c:pt>
                <c:pt idx="79">
                  <c:v>29.6</c:v>
                </c:pt>
                <c:pt idx="80">
                  <c:v>29.6</c:v>
                </c:pt>
                <c:pt idx="81">
                  <c:v>29.6</c:v>
                </c:pt>
                <c:pt idx="82">
                  <c:v>29.6</c:v>
                </c:pt>
                <c:pt idx="83">
                  <c:v>29.6</c:v>
                </c:pt>
                <c:pt idx="84">
                  <c:v>29.6</c:v>
                </c:pt>
                <c:pt idx="85">
                  <c:v>29.6</c:v>
                </c:pt>
                <c:pt idx="86">
                  <c:v>29.6</c:v>
                </c:pt>
                <c:pt idx="87">
                  <c:v>29.6</c:v>
                </c:pt>
                <c:pt idx="88">
                  <c:v>29.6</c:v>
                </c:pt>
                <c:pt idx="89">
                  <c:v>29.5</c:v>
                </c:pt>
                <c:pt idx="90">
                  <c:v>29.3</c:v>
                </c:pt>
                <c:pt idx="91">
                  <c:v>29.2</c:v>
                </c:pt>
                <c:pt idx="92">
                  <c:v>29.1</c:v>
                </c:pt>
                <c:pt idx="93">
                  <c:v>29</c:v>
                </c:pt>
                <c:pt idx="94">
                  <c:v>28.9</c:v>
                </c:pt>
                <c:pt idx="95">
                  <c:v>29</c:v>
                </c:pt>
                <c:pt idx="96">
                  <c:v>28.8</c:v>
                </c:pt>
                <c:pt idx="97">
                  <c:v>28.8</c:v>
                </c:pt>
                <c:pt idx="98">
                  <c:v>28.7</c:v>
                </c:pt>
                <c:pt idx="99">
                  <c:v>28.6</c:v>
                </c:pt>
                <c:pt idx="100">
                  <c:v>28.6</c:v>
                </c:pt>
                <c:pt idx="101">
                  <c:v>28.6</c:v>
                </c:pt>
                <c:pt idx="102">
                  <c:v>28.5</c:v>
                </c:pt>
                <c:pt idx="103">
                  <c:v>28.5</c:v>
                </c:pt>
                <c:pt idx="104">
                  <c:v>28.5</c:v>
                </c:pt>
                <c:pt idx="105">
                  <c:v>28.4</c:v>
                </c:pt>
                <c:pt idx="106">
                  <c:v>28.3</c:v>
                </c:pt>
                <c:pt idx="107">
                  <c:v>28.3</c:v>
                </c:pt>
                <c:pt idx="108">
                  <c:v>28.2</c:v>
                </c:pt>
                <c:pt idx="109">
                  <c:v>28.2</c:v>
                </c:pt>
                <c:pt idx="110">
                  <c:v>28.1</c:v>
                </c:pt>
                <c:pt idx="111">
                  <c:v>28.1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27.9</c:v>
                </c:pt>
                <c:pt idx="116">
                  <c:v>27.8</c:v>
                </c:pt>
                <c:pt idx="117">
                  <c:v>27.8</c:v>
                </c:pt>
                <c:pt idx="118">
                  <c:v>27.8</c:v>
                </c:pt>
                <c:pt idx="119">
                  <c:v>27.7</c:v>
                </c:pt>
                <c:pt idx="120">
                  <c:v>27.7</c:v>
                </c:pt>
                <c:pt idx="121">
                  <c:v>27.6</c:v>
                </c:pt>
                <c:pt idx="122">
                  <c:v>27.6</c:v>
                </c:pt>
                <c:pt idx="123">
                  <c:v>27.6</c:v>
                </c:pt>
                <c:pt idx="124">
                  <c:v>27.5</c:v>
                </c:pt>
                <c:pt idx="125">
                  <c:v>27.5</c:v>
                </c:pt>
                <c:pt idx="126">
                  <c:v>27.4</c:v>
                </c:pt>
                <c:pt idx="127">
                  <c:v>27.3</c:v>
                </c:pt>
                <c:pt idx="128">
                  <c:v>27.3</c:v>
                </c:pt>
                <c:pt idx="129">
                  <c:v>27.2</c:v>
                </c:pt>
                <c:pt idx="130">
                  <c:v>27.2</c:v>
                </c:pt>
                <c:pt idx="131">
                  <c:v>27.1</c:v>
                </c:pt>
                <c:pt idx="132">
                  <c:v>27.2</c:v>
                </c:pt>
                <c:pt idx="133">
                  <c:v>27.4</c:v>
                </c:pt>
                <c:pt idx="134">
                  <c:v>27.5</c:v>
                </c:pt>
                <c:pt idx="135">
                  <c:v>27.6</c:v>
                </c:pt>
                <c:pt idx="136">
                  <c:v>27.6</c:v>
                </c:pt>
                <c:pt idx="137">
                  <c:v>27.6</c:v>
                </c:pt>
                <c:pt idx="138">
                  <c:v>27.7</c:v>
                </c:pt>
                <c:pt idx="139">
                  <c:v>27.7</c:v>
                </c:pt>
                <c:pt idx="140">
                  <c:v>27.7</c:v>
                </c:pt>
                <c:pt idx="141">
                  <c:v>27.8</c:v>
                </c:pt>
                <c:pt idx="142">
                  <c:v>27.8</c:v>
                </c:pt>
                <c:pt idx="143">
                  <c:v>27.8</c:v>
                </c:pt>
                <c:pt idx="144">
                  <c:v>27.8</c:v>
                </c:pt>
                <c:pt idx="145">
                  <c:v>27.8</c:v>
                </c:pt>
                <c:pt idx="146">
                  <c:v>27.8</c:v>
                </c:pt>
                <c:pt idx="147">
                  <c:v>27.8</c:v>
                </c:pt>
                <c:pt idx="148">
                  <c:v>27.8</c:v>
                </c:pt>
                <c:pt idx="149">
                  <c:v>27.8</c:v>
                </c:pt>
                <c:pt idx="150">
                  <c:v>27.8</c:v>
                </c:pt>
                <c:pt idx="151">
                  <c:v>27.9</c:v>
                </c:pt>
                <c:pt idx="152">
                  <c:v>27.9</c:v>
                </c:pt>
                <c:pt idx="153">
                  <c:v>27.9</c:v>
                </c:pt>
                <c:pt idx="154">
                  <c:v>27.9</c:v>
                </c:pt>
                <c:pt idx="155">
                  <c:v>27.9</c:v>
                </c:pt>
              </c:numCache>
            </c:numRef>
          </c:yVal>
        </c:ser>
        <c:ser>
          <c:idx val="2"/>
          <c:order val="1"/>
          <c:marker>
            <c:symbol val="none"/>
          </c:marker>
          <c:xVal>
            <c:numRef>
              <c:f>'180808vypocet polystyren'!$A$20:$A$175</c:f>
              <c:numCache>
                <c:formatCode>dd/mm/yyyy\ h:mm</c:formatCode>
                <c:ptCount val="156"/>
                <c:pt idx="0">
                  <c:v>43323.431550925925</c:v>
                </c:pt>
                <c:pt idx="1">
                  <c:v>43323.432939814818</c:v>
                </c:pt>
                <c:pt idx="2">
                  <c:v>43323.434328703705</c:v>
                </c:pt>
                <c:pt idx="3">
                  <c:v>43323.435729166667</c:v>
                </c:pt>
                <c:pt idx="4">
                  <c:v>43323.437118055554</c:v>
                </c:pt>
                <c:pt idx="5">
                  <c:v>43323.438506944447</c:v>
                </c:pt>
                <c:pt idx="6">
                  <c:v>43323.439895833333</c:v>
                </c:pt>
                <c:pt idx="7">
                  <c:v>43323.441284722219</c:v>
                </c:pt>
                <c:pt idx="8">
                  <c:v>43323.442673611113</c:v>
                </c:pt>
                <c:pt idx="9">
                  <c:v>43323.444074074076</c:v>
                </c:pt>
                <c:pt idx="10">
                  <c:v>43323.445462962962</c:v>
                </c:pt>
                <c:pt idx="11">
                  <c:v>43323.446851851855</c:v>
                </c:pt>
                <c:pt idx="12">
                  <c:v>43323.448240740741</c:v>
                </c:pt>
                <c:pt idx="13">
                  <c:v>43323.449629629627</c:v>
                </c:pt>
                <c:pt idx="14">
                  <c:v>43323.451018518521</c:v>
                </c:pt>
                <c:pt idx="15">
                  <c:v>43323.452418981484</c:v>
                </c:pt>
                <c:pt idx="16">
                  <c:v>43323.45380787037</c:v>
                </c:pt>
                <c:pt idx="17">
                  <c:v>43323.455196759256</c:v>
                </c:pt>
                <c:pt idx="18">
                  <c:v>43323.456585648149</c:v>
                </c:pt>
                <c:pt idx="19">
                  <c:v>43323.457974537036</c:v>
                </c:pt>
                <c:pt idx="20">
                  <c:v>43323.459363425929</c:v>
                </c:pt>
                <c:pt idx="21">
                  <c:v>43323.460763888892</c:v>
                </c:pt>
                <c:pt idx="22">
                  <c:v>43323.462152777778</c:v>
                </c:pt>
                <c:pt idx="23">
                  <c:v>43323.463541666664</c:v>
                </c:pt>
                <c:pt idx="24">
                  <c:v>43323.464930555558</c:v>
                </c:pt>
                <c:pt idx="25">
                  <c:v>43323.46634259259</c:v>
                </c:pt>
                <c:pt idx="26">
                  <c:v>43323.467719907407</c:v>
                </c:pt>
                <c:pt idx="27">
                  <c:v>43323.469108796293</c:v>
                </c:pt>
                <c:pt idx="28">
                  <c:v>43323.470497685186</c:v>
                </c:pt>
                <c:pt idx="29">
                  <c:v>43323.471886574072</c:v>
                </c:pt>
                <c:pt idx="30">
                  <c:v>43323.473275462966</c:v>
                </c:pt>
                <c:pt idx="31">
                  <c:v>43323.474664351852</c:v>
                </c:pt>
                <c:pt idx="32">
                  <c:v>43323.476064814815</c:v>
                </c:pt>
                <c:pt idx="33">
                  <c:v>43323.477453703701</c:v>
                </c:pt>
                <c:pt idx="34">
                  <c:v>43323.478842592594</c:v>
                </c:pt>
                <c:pt idx="35">
                  <c:v>43323.480231481481</c:v>
                </c:pt>
                <c:pt idx="36">
                  <c:v>43323.481620370374</c:v>
                </c:pt>
                <c:pt idx="37">
                  <c:v>43323.48300925926</c:v>
                </c:pt>
                <c:pt idx="38">
                  <c:v>43323.484409722223</c:v>
                </c:pt>
                <c:pt idx="39">
                  <c:v>43323.485798611109</c:v>
                </c:pt>
                <c:pt idx="40">
                  <c:v>43323.487187500003</c:v>
                </c:pt>
                <c:pt idx="41">
                  <c:v>43323.488576388889</c:v>
                </c:pt>
                <c:pt idx="42">
                  <c:v>43323.489965277775</c:v>
                </c:pt>
                <c:pt idx="43">
                  <c:v>43323.491354166668</c:v>
                </c:pt>
                <c:pt idx="44">
                  <c:v>43323.492754629631</c:v>
                </c:pt>
                <c:pt idx="45">
                  <c:v>43323.494143518517</c:v>
                </c:pt>
                <c:pt idx="46">
                  <c:v>43323.495532407411</c:v>
                </c:pt>
                <c:pt idx="47">
                  <c:v>43323.496921296297</c:v>
                </c:pt>
                <c:pt idx="48">
                  <c:v>43323.498310185183</c:v>
                </c:pt>
                <c:pt idx="49">
                  <c:v>43323.499699074076</c:v>
                </c:pt>
                <c:pt idx="50">
                  <c:v>43323.501099537039</c:v>
                </c:pt>
                <c:pt idx="51">
                  <c:v>43323.502488425926</c:v>
                </c:pt>
                <c:pt idx="52">
                  <c:v>43323.503877314812</c:v>
                </c:pt>
                <c:pt idx="53">
                  <c:v>43323.505266203705</c:v>
                </c:pt>
                <c:pt idx="54">
                  <c:v>43323.506655092591</c:v>
                </c:pt>
                <c:pt idx="55">
                  <c:v>43323.508043981485</c:v>
                </c:pt>
                <c:pt idx="56">
                  <c:v>43323.509444444448</c:v>
                </c:pt>
                <c:pt idx="57">
                  <c:v>43323.510833333334</c:v>
                </c:pt>
                <c:pt idx="58">
                  <c:v>43323.51222222222</c:v>
                </c:pt>
                <c:pt idx="59">
                  <c:v>43323.513611111113</c:v>
                </c:pt>
                <c:pt idx="60">
                  <c:v>43323.514999999999</c:v>
                </c:pt>
                <c:pt idx="61">
                  <c:v>43323.516388888886</c:v>
                </c:pt>
                <c:pt idx="62">
                  <c:v>43323.517789351848</c:v>
                </c:pt>
                <c:pt idx="63">
                  <c:v>43323.519178240742</c:v>
                </c:pt>
                <c:pt idx="64">
                  <c:v>43323.520567129628</c:v>
                </c:pt>
                <c:pt idx="65">
                  <c:v>43323.521956018521</c:v>
                </c:pt>
                <c:pt idx="66">
                  <c:v>43323.523344907408</c:v>
                </c:pt>
                <c:pt idx="67">
                  <c:v>43323.524733796294</c:v>
                </c:pt>
                <c:pt idx="68">
                  <c:v>43323.526134259257</c:v>
                </c:pt>
                <c:pt idx="69">
                  <c:v>43323.52752314815</c:v>
                </c:pt>
                <c:pt idx="70">
                  <c:v>43323.528912037036</c:v>
                </c:pt>
                <c:pt idx="71">
                  <c:v>43323.530300925922</c:v>
                </c:pt>
                <c:pt idx="72">
                  <c:v>43323.531689814816</c:v>
                </c:pt>
                <c:pt idx="73">
                  <c:v>43323.533078703702</c:v>
                </c:pt>
                <c:pt idx="74">
                  <c:v>43323.534479166665</c:v>
                </c:pt>
                <c:pt idx="75">
                  <c:v>43323.535868055558</c:v>
                </c:pt>
                <c:pt idx="76">
                  <c:v>43323.537256944444</c:v>
                </c:pt>
                <c:pt idx="77">
                  <c:v>43323.538645833331</c:v>
                </c:pt>
                <c:pt idx="78">
                  <c:v>43323.540034722224</c:v>
                </c:pt>
                <c:pt idx="79">
                  <c:v>43323.541435185187</c:v>
                </c:pt>
                <c:pt idx="80">
                  <c:v>43323.542824074073</c:v>
                </c:pt>
                <c:pt idx="81">
                  <c:v>43323.544212962966</c:v>
                </c:pt>
                <c:pt idx="82">
                  <c:v>43323.545601851853</c:v>
                </c:pt>
                <c:pt idx="83">
                  <c:v>43323.546990740739</c:v>
                </c:pt>
                <c:pt idx="84">
                  <c:v>43323.548379629632</c:v>
                </c:pt>
                <c:pt idx="85">
                  <c:v>43323.549768518518</c:v>
                </c:pt>
                <c:pt idx="86">
                  <c:v>43323.551168981481</c:v>
                </c:pt>
                <c:pt idx="87">
                  <c:v>43323.552557870367</c:v>
                </c:pt>
                <c:pt idx="88">
                  <c:v>43323.553946759261</c:v>
                </c:pt>
                <c:pt idx="89">
                  <c:v>43323.555335648147</c:v>
                </c:pt>
                <c:pt idx="90">
                  <c:v>43323.55672453704</c:v>
                </c:pt>
                <c:pt idx="91">
                  <c:v>43323.558125000003</c:v>
                </c:pt>
                <c:pt idx="92">
                  <c:v>43323.559513888889</c:v>
                </c:pt>
                <c:pt idx="93">
                  <c:v>43323.560902777775</c:v>
                </c:pt>
                <c:pt idx="94">
                  <c:v>43323.562291666669</c:v>
                </c:pt>
                <c:pt idx="95">
                  <c:v>43323.563680555555</c:v>
                </c:pt>
                <c:pt idx="96">
                  <c:v>43323.565069444441</c:v>
                </c:pt>
                <c:pt idx="97">
                  <c:v>43323.566469907404</c:v>
                </c:pt>
                <c:pt idx="98">
                  <c:v>43323.567858796298</c:v>
                </c:pt>
                <c:pt idx="99">
                  <c:v>43323.569247685184</c:v>
                </c:pt>
                <c:pt idx="100">
                  <c:v>43323.570636574077</c:v>
                </c:pt>
                <c:pt idx="101">
                  <c:v>43323.572025462963</c:v>
                </c:pt>
                <c:pt idx="102">
                  <c:v>43323.573414351849</c:v>
                </c:pt>
                <c:pt idx="103">
                  <c:v>43323.574814814812</c:v>
                </c:pt>
                <c:pt idx="104">
                  <c:v>43323.576203703706</c:v>
                </c:pt>
                <c:pt idx="105">
                  <c:v>43323.577592592592</c:v>
                </c:pt>
                <c:pt idx="106">
                  <c:v>43323.578981481478</c:v>
                </c:pt>
                <c:pt idx="107">
                  <c:v>43323.580370370371</c:v>
                </c:pt>
                <c:pt idx="108">
                  <c:v>43323.581770833334</c:v>
                </c:pt>
                <c:pt idx="109">
                  <c:v>43323.58315972222</c:v>
                </c:pt>
                <c:pt idx="110">
                  <c:v>43323.584548611114</c:v>
                </c:pt>
                <c:pt idx="111">
                  <c:v>43323.5859375</c:v>
                </c:pt>
                <c:pt idx="112">
                  <c:v>43323.587326388886</c:v>
                </c:pt>
                <c:pt idx="113">
                  <c:v>43323.58871527778</c:v>
                </c:pt>
                <c:pt idx="114">
                  <c:v>43323.590115740742</c:v>
                </c:pt>
                <c:pt idx="115">
                  <c:v>43323.591504629629</c:v>
                </c:pt>
                <c:pt idx="116">
                  <c:v>43323.592893518522</c:v>
                </c:pt>
                <c:pt idx="117">
                  <c:v>43323.594282407408</c:v>
                </c:pt>
                <c:pt idx="118">
                  <c:v>43323.595671296294</c:v>
                </c:pt>
                <c:pt idx="119">
                  <c:v>43323.597060185188</c:v>
                </c:pt>
                <c:pt idx="120">
                  <c:v>43323.598460648151</c:v>
                </c:pt>
                <c:pt idx="121">
                  <c:v>43323.599849537037</c:v>
                </c:pt>
                <c:pt idx="122">
                  <c:v>43323.601238425923</c:v>
                </c:pt>
                <c:pt idx="123">
                  <c:v>43323.602627314816</c:v>
                </c:pt>
                <c:pt idx="124">
                  <c:v>43323.604016203702</c:v>
                </c:pt>
                <c:pt idx="125">
                  <c:v>43323.605405092596</c:v>
                </c:pt>
                <c:pt idx="126">
                  <c:v>43323.606805555559</c:v>
                </c:pt>
                <c:pt idx="127">
                  <c:v>43323.608194444445</c:v>
                </c:pt>
                <c:pt idx="128">
                  <c:v>43323.609583333331</c:v>
                </c:pt>
                <c:pt idx="129">
                  <c:v>43323.610972222225</c:v>
                </c:pt>
                <c:pt idx="130">
                  <c:v>43323.612361111111</c:v>
                </c:pt>
                <c:pt idx="131">
                  <c:v>43323.613749999997</c:v>
                </c:pt>
                <c:pt idx="132">
                  <c:v>43323.61515046296</c:v>
                </c:pt>
                <c:pt idx="133">
                  <c:v>43323.616539351853</c:v>
                </c:pt>
                <c:pt idx="134">
                  <c:v>43323.617928240739</c:v>
                </c:pt>
                <c:pt idx="135">
                  <c:v>43323.619317129633</c:v>
                </c:pt>
                <c:pt idx="136">
                  <c:v>43323.620706018519</c:v>
                </c:pt>
                <c:pt idx="137">
                  <c:v>43323.622106481482</c:v>
                </c:pt>
                <c:pt idx="138">
                  <c:v>43323.623495370368</c:v>
                </c:pt>
                <c:pt idx="139">
                  <c:v>43323.624884259261</c:v>
                </c:pt>
                <c:pt idx="140">
                  <c:v>43323.626273148147</c:v>
                </c:pt>
                <c:pt idx="141">
                  <c:v>43323.627662037034</c:v>
                </c:pt>
                <c:pt idx="142">
                  <c:v>43323.629062499997</c:v>
                </c:pt>
                <c:pt idx="143">
                  <c:v>43323.630462962959</c:v>
                </c:pt>
                <c:pt idx="144">
                  <c:v>43323.631851851853</c:v>
                </c:pt>
                <c:pt idx="145">
                  <c:v>43323.633240740739</c:v>
                </c:pt>
                <c:pt idx="146">
                  <c:v>43323.634629629632</c:v>
                </c:pt>
                <c:pt idx="147">
                  <c:v>43323.636018518519</c:v>
                </c:pt>
                <c:pt idx="148">
                  <c:v>43323.637407407405</c:v>
                </c:pt>
                <c:pt idx="149">
                  <c:v>43323.638807870368</c:v>
                </c:pt>
                <c:pt idx="150">
                  <c:v>43323.640196759261</c:v>
                </c:pt>
                <c:pt idx="151">
                  <c:v>43323.641585648147</c:v>
                </c:pt>
                <c:pt idx="152">
                  <c:v>43323.642974537041</c:v>
                </c:pt>
                <c:pt idx="153">
                  <c:v>43323.644363425927</c:v>
                </c:pt>
                <c:pt idx="154">
                  <c:v>43323.645752314813</c:v>
                </c:pt>
                <c:pt idx="155">
                  <c:v>43323.647152777776</c:v>
                </c:pt>
              </c:numCache>
            </c:numRef>
          </c:xVal>
          <c:yVal>
            <c:numRef>
              <c:f>'180808vypocet polystyren'!$M$20:$M$175</c:f>
              <c:numCache>
                <c:formatCode>General</c:formatCode>
                <c:ptCount val="156"/>
                <c:pt idx="0">
                  <c:v>29.472281173380821</c:v>
                </c:pt>
                <c:pt idx="1">
                  <c:v>29.474647926150702</c:v>
                </c:pt>
                <c:pt idx="2">
                  <c:v>29.476618553877632</c:v>
                </c:pt>
                <c:pt idx="3">
                  <c:v>29.478452938145033</c:v>
                </c:pt>
                <c:pt idx="4">
                  <c:v>29.480998455276225</c:v>
                </c:pt>
                <c:pt idx="5">
                  <c:v>29.484520480417562</c:v>
                </c:pt>
                <c:pt idx="6">
                  <c:v>29.487898573431032</c:v>
                </c:pt>
                <c:pt idx="7">
                  <c:v>29.492062273605942</c:v>
                </c:pt>
                <c:pt idx="8">
                  <c:v>29.496456070399368</c:v>
                </c:pt>
                <c:pt idx="9">
                  <c:v>29.501546587228443</c:v>
                </c:pt>
                <c:pt idx="10">
                  <c:v>29.506816569808315</c:v>
                </c:pt>
                <c:pt idx="11">
                  <c:v>29.512283653489106</c:v>
                </c:pt>
                <c:pt idx="12">
                  <c:v>29.518442124426816</c:v>
                </c:pt>
                <c:pt idx="13">
                  <c:v>29.523820190187955</c:v>
                </c:pt>
                <c:pt idx="14">
                  <c:v>29.528224516751393</c:v>
                </c:pt>
                <c:pt idx="15">
                  <c:v>29.532995258575987</c:v>
                </c:pt>
                <c:pt idx="16">
                  <c:v>29.538128051268213</c:v>
                </c:pt>
                <c:pt idx="17">
                  <c:v>29.543780620108624</c:v>
                </c:pt>
                <c:pt idx="18">
                  <c:v>29.549261468848748</c:v>
                </c:pt>
                <c:pt idx="19">
                  <c:v>29.555060584553217</c:v>
                </c:pt>
                <c:pt idx="20">
                  <c:v>29.561448047797658</c:v>
                </c:pt>
                <c:pt idx="21">
                  <c:v>29.568432925599456</c:v>
                </c:pt>
                <c:pt idx="22">
                  <c:v>29.574826862992921</c:v>
                </c:pt>
                <c:pt idx="23">
                  <c:v>29.58081361422526</c:v>
                </c:pt>
                <c:pt idx="24">
                  <c:v>29.586593255424379</c:v>
                </c:pt>
                <c:pt idx="25">
                  <c:v>29.591856579675067</c:v>
                </c:pt>
                <c:pt idx="26">
                  <c:v>29.597836444231042</c:v>
                </c:pt>
                <c:pt idx="27">
                  <c:v>29.604365395984413</c:v>
                </c:pt>
                <c:pt idx="28">
                  <c:v>29.611134866572264</c:v>
                </c:pt>
                <c:pt idx="29">
                  <c:v>29.618503693494915</c:v>
                </c:pt>
                <c:pt idx="30">
                  <c:v>29.625206598582601</c:v>
                </c:pt>
                <c:pt idx="31">
                  <c:v>29.629982911443296</c:v>
                </c:pt>
                <c:pt idx="32">
                  <c:v>29.632667319371251</c:v>
                </c:pt>
                <c:pt idx="33">
                  <c:v>29.634684678721452</c:v>
                </c:pt>
                <c:pt idx="34">
                  <c:v>29.635952572793162</c:v>
                </c:pt>
                <c:pt idx="35">
                  <c:v>29.637562515425074</c:v>
                </c:pt>
                <c:pt idx="36">
                  <c:v>29.639801708597282</c:v>
                </c:pt>
                <c:pt idx="37">
                  <c:v>29.64353752345124</c:v>
                </c:pt>
                <c:pt idx="38">
                  <c:v>29.648932257929729</c:v>
                </c:pt>
                <c:pt idx="39">
                  <c:v>29.65511621356266</c:v>
                </c:pt>
                <c:pt idx="40">
                  <c:v>29.659128142328772</c:v>
                </c:pt>
                <c:pt idx="41">
                  <c:v>29.663901660773778</c:v>
                </c:pt>
                <c:pt idx="42">
                  <c:v>29.667624872644431</c:v>
                </c:pt>
                <c:pt idx="43">
                  <c:v>29.670085839887857</c:v>
                </c:pt>
                <c:pt idx="44">
                  <c:v>29.67137055929296</c:v>
                </c:pt>
                <c:pt idx="45">
                  <c:v>29.670959247150744</c:v>
                </c:pt>
                <c:pt idx="46">
                  <c:v>29.670108283095203</c:v>
                </c:pt>
                <c:pt idx="47">
                  <c:v>29.672199199702639</c:v>
                </c:pt>
                <c:pt idx="48">
                  <c:v>29.675961779070121</c:v>
                </c:pt>
                <c:pt idx="49">
                  <c:v>29.678110730209092</c:v>
                </c:pt>
                <c:pt idx="50">
                  <c:v>29.678552550532242</c:v>
                </c:pt>
                <c:pt idx="51">
                  <c:v>29.679511008616945</c:v>
                </c:pt>
                <c:pt idx="52">
                  <c:v>29.681734872332978</c:v>
                </c:pt>
                <c:pt idx="53">
                  <c:v>29.6857571255598</c:v>
                </c:pt>
                <c:pt idx="54">
                  <c:v>29.69070394234932</c:v>
                </c:pt>
                <c:pt idx="55">
                  <c:v>29.696441036825032</c:v>
                </c:pt>
                <c:pt idx="56">
                  <c:v>29.703053650851594</c:v>
                </c:pt>
                <c:pt idx="57">
                  <c:v>29.709830883139841</c:v>
                </c:pt>
                <c:pt idx="58">
                  <c:v>29.716631360025879</c:v>
                </c:pt>
                <c:pt idx="59">
                  <c:v>29.722842078621674</c:v>
                </c:pt>
                <c:pt idx="60">
                  <c:v>29.728012533556843</c:v>
                </c:pt>
                <c:pt idx="61">
                  <c:v>29.733498373497106</c:v>
                </c:pt>
                <c:pt idx="62">
                  <c:v>29.738287645043595</c:v>
                </c:pt>
                <c:pt idx="63">
                  <c:v>29.742986603723651</c:v>
                </c:pt>
                <c:pt idx="64">
                  <c:v>29.748098806497381</c:v>
                </c:pt>
                <c:pt idx="65">
                  <c:v>29.75199532506284</c:v>
                </c:pt>
                <c:pt idx="66">
                  <c:v>29.754199980649815</c:v>
                </c:pt>
                <c:pt idx="67">
                  <c:v>29.755239762745767</c:v>
                </c:pt>
                <c:pt idx="68">
                  <c:v>29.755040463672735</c:v>
                </c:pt>
                <c:pt idx="69">
                  <c:v>29.754521038642597</c:v>
                </c:pt>
                <c:pt idx="70">
                  <c:v>29.75466998141173</c:v>
                </c:pt>
                <c:pt idx="71">
                  <c:v>29.755581030164411</c:v>
                </c:pt>
                <c:pt idx="72">
                  <c:v>29.755448846961414</c:v>
                </c:pt>
                <c:pt idx="73">
                  <c:v>29.754515198683723</c:v>
                </c:pt>
                <c:pt idx="74">
                  <c:v>29.753071697831331</c:v>
                </c:pt>
                <c:pt idx="75">
                  <c:v>29.751194604869344</c:v>
                </c:pt>
                <c:pt idx="76">
                  <c:v>29.74864977622239</c:v>
                </c:pt>
                <c:pt idx="77">
                  <c:v>29.7456275570831</c:v>
                </c:pt>
                <c:pt idx="78">
                  <c:v>29.742459001806843</c:v>
                </c:pt>
                <c:pt idx="79">
                  <c:v>29.739131171868607</c:v>
                </c:pt>
                <c:pt idx="80">
                  <c:v>29.735649770774142</c:v>
                </c:pt>
                <c:pt idx="81">
                  <c:v>29.732160354545933</c:v>
                </c:pt>
                <c:pt idx="82">
                  <c:v>29.728279008334024</c:v>
                </c:pt>
                <c:pt idx="83">
                  <c:v>29.724328687777181</c:v>
                </c:pt>
                <c:pt idx="84">
                  <c:v>29.720291120544857</c:v>
                </c:pt>
                <c:pt idx="85">
                  <c:v>29.716353307550534</c:v>
                </c:pt>
                <c:pt idx="86">
                  <c:v>29.712105249684555</c:v>
                </c:pt>
                <c:pt idx="87">
                  <c:v>26.582718478752749</c:v>
                </c:pt>
                <c:pt idx="88">
                  <c:v>24.822329524889618</c:v>
                </c:pt>
                <c:pt idx="89">
                  <c:v>23.820697071876801</c:v>
                </c:pt>
                <c:pt idx="90">
                  <c:v>23.240298094707896</c:v>
                </c:pt>
                <c:pt idx="91">
                  <c:v>22.890838878949566</c:v>
                </c:pt>
                <c:pt idx="92">
                  <c:v>22.675266750596535</c:v>
                </c:pt>
                <c:pt idx="93">
                  <c:v>22.531486198340076</c:v>
                </c:pt>
                <c:pt idx="94">
                  <c:v>22.427853013261455</c:v>
                </c:pt>
                <c:pt idx="95">
                  <c:v>22.346733149400396</c:v>
                </c:pt>
                <c:pt idx="96">
                  <c:v>22.2781148313756</c:v>
                </c:pt>
                <c:pt idx="97">
                  <c:v>22.216130436634053</c:v>
                </c:pt>
                <c:pt idx="98">
                  <c:v>22.159051217574724</c:v>
                </c:pt>
                <c:pt idx="99">
                  <c:v>22.104624552149598</c:v>
                </c:pt>
                <c:pt idx="100">
                  <c:v>22.051791628765979</c:v>
                </c:pt>
                <c:pt idx="101">
                  <c:v>21.999987977790791</c:v>
                </c:pt>
                <c:pt idx="102">
                  <c:v>21.948582586396867</c:v>
                </c:pt>
                <c:pt idx="103">
                  <c:v>21.896814397627999</c:v>
                </c:pt>
                <c:pt idx="104">
                  <c:v>21.845810000779846</c:v>
                </c:pt>
                <c:pt idx="105">
                  <c:v>21.795001258405911</c:v>
                </c:pt>
                <c:pt idx="106">
                  <c:v>21.74430426981721</c:v>
                </c:pt>
                <c:pt idx="107">
                  <c:v>21.693924170876546</c:v>
                </c:pt>
                <c:pt idx="108">
                  <c:v>21.643335935972093</c:v>
                </c:pt>
                <c:pt idx="109">
                  <c:v>21.593083917302092</c:v>
                </c:pt>
                <c:pt idx="110">
                  <c:v>21.542736814437639</c:v>
                </c:pt>
                <c:pt idx="111">
                  <c:v>21.492420256377798</c:v>
                </c:pt>
                <c:pt idx="112">
                  <c:v>21.442153309785279</c:v>
                </c:pt>
                <c:pt idx="113">
                  <c:v>21.391996227788834</c:v>
                </c:pt>
                <c:pt idx="114">
                  <c:v>21.341429696499603</c:v>
                </c:pt>
                <c:pt idx="115">
                  <c:v>21.291261585701495</c:v>
                </c:pt>
                <c:pt idx="116">
                  <c:v>21.241080882231724</c:v>
                </c:pt>
                <c:pt idx="117">
                  <c:v>21.191143816551623</c:v>
                </c:pt>
                <c:pt idx="118">
                  <c:v>21.141485265292104</c:v>
                </c:pt>
                <c:pt idx="119">
                  <c:v>21.092067768156269</c:v>
                </c:pt>
                <c:pt idx="120">
                  <c:v>21.042283749276994</c:v>
                </c:pt>
                <c:pt idx="121">
                  <c:v>20.993137184219218</c:v>
                </c:pt>
                <c:pt idx="122">
                  <c:v>20.944081468389573</c:v>
                </c:pt>
                <c:pt idx="123">
                  <c:v>20.895021230383804</c:v>
                </c:pt>
                <c:pt idx="124">
                  <c:v>20.846072444237265</c:v>
                </c:pt>
                <c:pt idx="125">
                  <c:v>20.797180182643764</c:v>
                </c:pt>
                <c:pt idx="126">
                  <c:v>20.747686156651447</c:v>
                </c:pt>
                <c:pt idx="127">
                  <c:v>20.698687562623437</c:v>
                </c:pt>
                <c:pt idx="128">
                  <c:v>20.649815649556242</c:v>
                </c:pt>
                <c:pt idx="129">
                  <c:v>20.601098961799188</c:v>
                </c:pt>
                <c:pt idx="130">
                  <c:v>20.552406121545204</c:v>
                </c:pt>
                <c:pt idx="131">
                  <c:v>20.503923832967132</c:v>
                </c:pt>
                <c:pt idx="132">
                  <c:v>23.606360467514406</c:v>
                </c:pt>
                <c:pt idx="133">
                  <c:v>25.302808915381174</c:v>
                </c:pt>
                <c:pt idx="134">
                  <c:v>26.245511615479099</c:v>
                </c:pt>
                <c:pt idx="135">
                  <c:v>26.769960532261226</c:v>
                </c:pt>
                <c:pt idx="136">
                  <c:v>27.062092950916202</c:v>
                </c:pt>
                <c:pt idx="137">
                  <c:v>27.226452233973941</c:v>
                </c:pt>
                <c:pt idx="138">
                  <c:v>27.317160237457539</c:v>
                </c:pt>
                <c:pt idx="139">
                  <c:v>27.368158675245684</c:v>
                </c:pt>
                <c:pt idx="140">
                  <c:v>27.396859337787276</c:v>
                </c:pt>
                <c:pt idx="141">
                  <c:v>27.413022626329482</c:v>
                </c:pt>
                <c:pt idx="142">
                  <c:v>27.422323037695914</c:v>
                </c:pt>
                <c:pt idx="143">
                  <c:v>27.427631905320155</c:v>
                </c:pt>
                <c:pt idx="144">
                  <c:v>27.43051783160363</c:v>
                </c:pt>
                <c:pt idx="145">
                  <c:v>27.432176819446497</c:v>
                </c:pt>
                <c:pt idx="146">
                  <c:v>27.433183148960648</c:v>
                </c:pt>
                <c:pt idx="147">
                  <c:v>27.433694406877109</c:v>
                </c:pt>
                <c:pt idx="148">
                  <c:v>27.43383224622248</c:v>
                </c:pt>
                <c:pt idx="149">
                  <c:v>27.433780543857999</c:v>
                </c:pt>
                <c:pt idx="150">
                  <c:v>27.433672768870416</c:v>
                </c:pt>
                <c:pt idx="151">
                  <c:v>27.43352849504744</c:v>
                </c:pt>
                <c:pt idx="152">
                  <c:v>27.433422338802391</c:v>
                </c:pt>
                <c:pt idx="153">
                  <c:v>27.433249580508441</c:v>
                </c:pt>
                <c:pt idx="154">
                  <c:v>27.432896907257703</c:v>
                </c:pt>
                <c:pt idx="155">
                  <c:v>27.432524389417349</c:v>
                </c:pt>
              </c:numCache>
            </c:numRef>
          </c:yVal>
        </c:ser>
        <c:axId val="87558400"/>
        <c:axId val="87568384"/>
      </c:scatterChart>
      <c:valAx>
        <c:axId val="87558400"/>
        <c:scaling>
          <c:orientation val="minMax"/>
        </c:scaling>
        <c:axPos val="b"/>
        <c:majorGridlines/>
        <c:numFmt formatCode="dd/mm/yyyy\ h:mm" sourceLinked="1"/>
        <c:tickLblPos val="nextTo"/>
        <c:txPr>
          <a:bodyPr rot="-1260000"/>
          <a:lstStyle/>
          <a:p>
            <a:pPr>
              <a:defRPr/>
            </a:pPr>
            <a:endParaRPr lang="cs-CZ"/>
          </a:p>
        </c:txPr>
        <c:crossAx val="87568384"/>
        <c:crosses val="autoZero"/>
        <c:crossBetween val="midCat"/>
        <c:majorUnit val="4.166700000000001E-2"/>
      </c:valAx>
      <c:valAx>
        <c:axId val="87568384"/>
        <c:scaling>
          <c:orientation val="minMax"/>
          <c:min val="20"/>
        </c:scaling>
        <c:axPos val="l"/>
        <c:majorGridlines/>
        <c:minorGridlines/>
        <c:numFmt formatCode="General" sourceLinked="1"/>
        <c:tickLblPos val="nextTo"/>
        <c:crossAx val="8755840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../media/image1.jpeg"/><Relationship Id="rId7" Type="http://schemas.openxmlformats.org/officeDocument/2006/relationships/image" Target="../media/image4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Relationship Id="rId9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10</xdr:row>
      <xdr:rowOff>95250</xdr:rowOff>
    </xdr:from>
    <xdr:to>
      <xdr:col>21</xdr:col>
      <xdr:colOff>238125</xdr:colOff>
      <xdr:row>23</xdr:row>
      <xdr:rowOff>19049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24</xdr:row>
      <xdr:rowOff>57150</xdr:rowOff>
    </xdr:from>
    <xdr:to>
      <xdr:col>21</xdr:col>
      <xdr:colOff>219075</xdr:colOff>
      <xdr:row>36</xdr:row>
      <xdr:rowOff>133349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0</xdr:colOff>
      <xdr:row>30</xdr:row>
      <xdr:rowOff>180975</xdr:rowOff>
    </xdr:from>
    <xdr:to>
      <xdr:col>30</xdr:col>
      <xdr:colOff>0</xdr:colOff>
      <xdr:row>50</xdr:row>
      <xdr:rowOff>28575</xdr:rowOff>
    </xdr:to>
    <xdr:pic>
      <xdr:nvPicPr>
        <xdr:cNvPr id="7" name="Obrázek 6" descr="kl1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82175" y="5895975"/>
          <a:ext cx="4876800" cy="3657600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</xdr:colOff>
      <xdr:row>51</xdr:row>
      <xdr:rowOff>19050</xdr:rowOff>
    </xdr:from>
    <xdr:to>
      <xdr:col>29</xdr:col>
      <xdr:colOff>238125</xdr:colOff>
      <xdr:row>70</xdr:row>
      <xdr:rowOff>57150</xdr:rowOff>
    </xdr:to>
    <xdr:pic>
      <xdr:nvPicPr>
        <xdr:cNvPr id="8" name="Obrázek 7" descr="kl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10700" y="9734550"/>
          <a:ext cx="4876800" cy="3657600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</xdr:colOff>
      <xdr:row>71</xdr:row>
      <xdr:rowOff>95250</xdr:rowOff>
    </xdr:from>
    <xdr:to>
      <xdr:col>36</xdr:col>
      <xdr:colOff>390525</xdr:colOff>
      <xdr:row>106</xdr:row>
      <xdr:rowOff>133350</xdr:rowOff>
    </xdr:to>
    <xdr:pic>
      <xdr:nvPicPr>
        <xdr:cNvPr id="9" name="Obrázek 8" descr="kl3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410700" y="13620750"/>
          <a:ext cx="9296400" cy="6705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10</xdr:row>
      <xdr:rowOff>47625</xdr:rowOff>
    </xdr:from>
    <xdr:to>
      <xdr:col>10</xdr:col>
      <xdr:colOff>257175</xdr:colOff>
      <xdr:row>25</xdr:row>
      <xdr:rowOff>142874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21</xdr:col>
      <xdr:colOff>85725</xdr:colOff>
      <xdr:row>107</xdr:row>
      <xdr:rowOff>0</xdr:rowOff>
    </xdr:from>
    <xdr:to>
      <xdr:col>34</xdr:col>
      <xdr:colOff>0</xdr:colOff>
      <xdr:row>160</xdr:row>
      <xdr:rowOff>63500</xdr:rowOff>
    </xdr:to>
    <xdr:pic>
      <xdr:nvPicPr>
        <xdr:cNvPr id="11" name="Obrázek 10" descr="TN_DSCN6847 popism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477375" y="20383500"/>
          <a:ext cx="7620000" cy="1016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30</xdr:col>
      <xdr:colOff>0</xdr:colOff>
      <xdr:row>30</xdr:row>
      <xdr:rowOff>38100</xdr:rowOff>
    </xdr:to>
    <xdr:pic>
      <xdr:nvPicPr>
        <xdr:cNvPr id="12" name="Obrázek 11" descr="TN_IMG_20180814_123257_HDR ok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782175" y="2095500"/>
          <a:ext cx="4876800" cy="3657600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26</xdr:row>
      <xdr:rowOff>95250</xdr:rowOff>
    </xdr:from>
    <xdr:to>
      <xdr:col>9</xdr:col>
      <xdr:colOff>419100</xdr:colOff>
      <xdr:row>40</xdr:row>
      <xdr:rowOff>171450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10</xdr:row>
      <xdr:rowOff>95250</xdr:rowOff>
    </xdr:from>
    <xdr:to>
      <xdr:col>21</xdr:col>
      <xdr:colOff>238125</xdr:colOff>
      <xdr:row>23</xdr:row>
      <xdr:rowOff>19049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381001</xdr:colOff>
      <xdr:row>24</xdr:row>
      <xdr:rowOff>57150</xdr:rowOff>
    </xdr:from>
    <xdr:to>
      <xdr:col>19</xdr:col>
      <xdr:colOff>238125</xdr:colOff>
      <xdr:row>36</xdr:row>
      <xdr:rowOff>123824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9</xdr:row>
      <xdr:rowOff>95250</xdr:rowOff>
    </xdr:from>
    <xdr:to>
      <xdr:col>10</xdr:col>
      <xdr:colOff>152399</xdr:colOff>
      <xdr:row>24</xdr:row>
      <xdr:rowOff>171449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kondenzace.kvalitne.cz/tepelna-cerpadl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kondenzace.kvalitne.cz/tepelna-cerpad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9"/>
  <sheetViews>
    <sheetView tabSelected="1" workbookViewId="0">
      <selection activeCell="A10" sqref="A10"/>
    </sheetView>
  </sheetViews>
  <sheetFormatPr defaultRowHeight="15"/>
  <cols>
    <col min="1" max="1" width="19" customWidth="1"/>
    <col min="2" max="12" width="6.5703125" customWidth="1"/>
    <col min="13" max="17" width="6.140625" customWidth="1"/>
    <col min="18" max="21" width="4.7109375" customWidth="1"/>
    <col min="22" max="22" width="5.85546875" customWidth="1"/>
  </cols>
  <sheetData>
    <row r="1" spans="1:37" s="4" customFormat="1">
      <c r="A1" s="3" t="s">
        <v>42</v>
      </c>
      <c r="Y1" s="4">
        <f>0.04/0.03</f>
        <v>1.3333333333333335</v>
      </c>
      <c r="AC1" s="4">
        <v>29.5</v>
      </c>
      <c r="AF1" s="7" t="s">
        <v>30</v>
      </c>
      <c r="AG1" s="7" t="s">
        <v>31</v>
      </c>
      <c r="AH1" s="7" t="s">
        <v>32</v>
      </c>
    </row>
    <row r="2" spans="1:37" s="4" customFormat="1">
      <c r="A2" s="3" t="s">
        <v>29</v>
      </c>
      <c r="Y2" s="4">
        <v>2.5</v>
      </c>
      <c r="Z2" s="4">
        <f>Y2/Y1</f>
        <v>1.8749999999999998</v>
      </c>
      <c r="AC2" s="4">
        <v>10</v>
      </c>
      <c r="AD2" s="4">
        <f>AC1-AC2</f>
        <v>19.5</v>
      </c>
      <c r="AE2" s="4">
        <v>1238</v>
      </c>
      <c r="AF2" s="4">
        <f>AE2/AD2/1020</f>
        <v>6.2242332830568126E-2</v>
      </c>
      <c r="AG2" s="4">
        <f>AF2/1.2</f>
        <v>5.1868610692140105E-2</v>
      </c>
      <c r="AH2" s="4">
        <f>3600*AG2</f>
        <v>186.72699849170436</v>
      </c>
      <c r="AI2" s="4">
        <f>4.5*5.5*2.5</f>
        <v>61.875</v>
      </c>
      <c r="AJ2" s="3">
        <f>AH2/AI2</f>
        <v>3.017810076633606</v>
      </c>
      <c r="AK2" s="7" t="s">
        <v>33</v>
      </c>
    </row>
    <row r="3" spans="1:37" s="6" customFormat="1">
      <c r="A3" s="3" t="s">
        <v>24</v>
      </c>
      <c r="N3" s="3">
        <f>AH2</f>
        <v>186.72699849170436</v>
      </c>
      <c r="O3" s="3" t="s">
        <v>40</v>
      </c>
      <c r="AG3" s="6">
        <f>AG2*60/5.5/4.5</f>
        <v>0.12574208652640026</v>
      </c>
    </row>
    <row r="4" spans="1:37" s="4" customFormat="1">
      <c r="A4" s="3" t="s">
        <v>43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1:37">
      <c r="L5" s="4">
        <v>0</v>
      </c>
      <c r="M5">
        <v>0</v>
      </c>
      <c r="N5">
        <v>0</v>
      </c>
      <c r="O5">
        <v>0</v>
      </c>
      <c r="P5">
        <v>0</v>
      </c>
      <c r="Q5">
        <v>-2.5</v>
      </c>
      <c r="R5" t="s">
        <v>8</v>
      </c>
    </row>
    <row r="6" spans="1:37">
      <c r="A6" s="2" t="s">
        <v>26</v>
      </c>
      <c r="G6" s="4"/>
      <c r="H6" s="4"/>
      <c r="L6" s="4">
        <v>0.45</v>
      </c>
      <c r="M6">
        <f>L7</f>
        <v>5</v>
      </c>
      <c r="N6">
        <f t="shared" ref="N6" si="0">M7</f>
        <v>50</v>
      </c>
      <c r="O6">
        <f t="shared" ref="O6" si="1">N7</f>
        <v>50</v>
      </c>
      <c r="P6">
        <f t="shared" ref="P6" si="2">O7</f>
        <v>4</v>
      </c>
      <c r="Q6">
        <f t="shared" ref="Q6" si="3">P7</f>
        <v>20</v>
      </c>
      <c r="R6" t="s">
        <v>7</v>
      </c>
    </row>
    <row r="7" spans="1:37">
      <c r="A7" s="2" t="s">
        <v>27</v>
      </c>
      <c r="F7" s="7" t="s">
        <v>28</v>
      </c>
      <c r="G7" s="4"/>
      <c r="H7" s="4"/>
      <c r="L7" s="4">
        <v>5</v>
      </c>
      <c r="M7">
        <f>1/M9</f>
        <v>50</v>
      </c>
      <c r="N7">
        <f t="shared" ref="N7:P7" si="4">1/N9</f>
        <v>50</v>
      </c>
      <c r="O7">
        <v>4</v>
      </c>
      <c r="P7">
        <f t="shared" si="4"/>
        <v>20</v>
      </c>
      <c r="Q7">
        <v>0</v>
      </c>
      <c r="R7" t="s">
        <v>6</v>
      </c>
    </row>
    <row r="8" spans="1:37">
      <c r="A8" t="s">
        <v>2</v>
      </c>
      <c r="J8">
        <v>9</v>
      </c>
      <c r="L8" s="4">
        <f>L9*2000*1000</f>
        <v>60000</v>
      </c>
      <c r="M8">
        <f>M9*2000*1000</f>
        <v>40000</v>
      </c>
      <c r="N8">
        <f t="shared" ref="N8:Q8" si="5">N9*2000*1000</f>
        <v>40000</v>
      </c>
      <c r="O8">
        <f t="shared" si="5"/>
        <v>40000</v>
      </c>
      <c r="P8">
        <f t="shared" si="5"/>
        <v>100000</v>
      </c>
      <c r="Q8">
        <f t="shared" si="5"/>
        <v>100000</v>
      </c>
      <c r="R8" t="s">
        <v>9</v>
      </c>
    </row>
    <row r="9" spans="1:37">
      <c r="A9" t="s">
        <v>0</v>
      </c>
      <c r="B9" t="s">
        <v>1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4" t="s">
        <v>22</v>
      </c>
      <c r="J9" s="7" t="s">
        <v>41</v>
      </c>
      <c r="K9" s="6" t="s">
        <v>25</v>
      </c>
      <c r="L9" s="4">
        <v>0.03</v>
      </c>
      <c r="M9" s="3">
        <v>0.02</v>
      </c>
      <c r="N9" s="3">
        <v>0.02</v>
      </c>
      <c r="O9" s="3">
        <v>0.02</v>
      </c>
      <c r="P9" s="3">
        <v>0.05</v>
      </c>
      <c r="Q9" s="3">
        <v>0.05</v>
      </c>
      <c r="R9" t="s">
        <v>5</v>
      </c>
      <c r="Y9">
        <f>1/24</f>
        <v>4.1666666666666664E-2</v>
      </c>
    </row>
    <row r="10" spans="1:37">
      <c r="A10" s="1">
        <v>43323.417638888888</v>
      </c>
      <c r="B10">
        <v>205532</v>
      </c>
      <c r="C10">
        <v>23.6</v>
      </c>
      <c r="D10">
        <v>18.100000000000001</v>
      </c>
      <c r="E10">
        <v>29.3</v>
      </c>
      <c r="F10">
        <v>39.9</v>
      </c>
      <c r="G10">
        <v>18.3</v>
      </c>
      <c r="H10">
        <v>22.1</v>
      </c>
      <c r="I10">
        <v>38.299999999999997</v>
      </c>
      <c r="J10">
        <f>I10-J$8</f>
        <v>29.299999999999997</v>
      </c>
      <c r="K10">
        <f>E10</f>
        <v>29.3</v>
      </c>
      <c r="L10" s="4">
        <v>33</v>
      </c>
      <c r="M10">
        <v>29.3</v>
      </c>
      <c r="N10">
        <f>M10</f>
        <v>29.3</v>
      </c>
      <c r="O10">
        <f t="shared" ref="O10" si="6">N10</f>
        <v>29.3</v>
      </c>
      <c r="P10">
        <v>26.5</v>
      </c>
      <c r="Q10">
        <v>26.5</v>
      </c>
      <c r="S10" t="s">
        <v>3</v>
      </c>
      <c r="T10" t="s">
        <v>4</v>
      </c>
      <c r="U10">
        <v>-50</v>
      </c>
      <c r="V10" s="3">
        <f>U10*4.5*5.5</f>
        <v>-1237.5</v>
      </c>
      <c r="W10" s="3" t="s">
        <v>34</v>
      </c>
    </row>
    <row r="11" spans="1:37">
      <c r="A11" s="1">
        <v>43323.419039351851</v>
      </c>
      <c r="B11">
        <v>205533</v>
      </c>
      <c r="C11">
        <v>23.6</v>
      </c>
      <c r="D11">
        <v>18.100000000000001</v>
      </c>
      <c r="E11">
        <v>29.3</v>
      </c>
      <c r="F11">
        <v>39.9</v>
      </c>
      <c r="G11">
        <v>18.3</v>
      </c>
      <c r="H11">
        <v>22.1</v>
      </c>
      <c r="I11">
        <v>38.299999999999997</v>
      </c>
      <c r="J11" s="7">
        <f t="shared" ref="J11:J74" si="7">I11-J$8</f>
        <v>29.299999999999997</v>
      </c>
      <c r="K11">
        <f t="shared" ref="K11:K74" si="8">E11</f>
        <v>29.3</v>
      </c>
      <c r="L11" s="4">
        <f>L10+24*3600*($A11-$A10)*((F10-L10)*L$6+(M10-L10)*L$7+L$5+S11)/L$8</f>
        <v>32.968840558959293</v>
      </c>
      <c r="M11">
        <f t="shared" ref="M11:M42" si="9">M10+24*3600*($A11-$A10)*((L10-M10)*M$6+(N10-M10)*M$7+M$5+T11)/M$8</f>
        <v>29.355962499998277</v>
      </c>
      <c r="N11">
        <f t="shared" ref="N11:N12" si="10">N10+24*3600*($A11-$A10)*((M10-N10)*N$6+(O10-N10)*N$7+N$5)/N$8</f>
        <v>29.3</v>
      </c>
      <c r="O11">
        <f t="shared" ref="O11:O74" si="11">O10+24*3600*($A11-$A10)*((N10-O10)*O$6+(P10-O10)*O$7+O$5)/O$8</f>
        <v>29.266120000001045</v>
      </c>
      <c r="P11">
        <f t="shared" ref="P11:P74" si="12">P10+24*3600*($A11-$A10)*((O10-P10)*P$6+(Q10-P10)*P$7+P$5)/P$8</f>
        <v>26.513551999999581</v>
      </c>
      <c r="Q11">
        <f t="shared" ref="Q11:Q74" si="13">Q10+24*3600*($A11-$A10)*((P10-Q10)*Q$6+(R10-Q10)*Q$7+Q$5)/Q$8</f>
        <v>26.496975000000091</v>
      </c>
      <c r="S11">
        <f t="shared" ref="S11:S74" si="14">K11-M11</f>
        <v>-5.5962499998276627E-2</v>
      </c>
      <c r="T11">
        <v>0</v>
      </c>
      <c r="W11" s="7" t="s">
        <v>39</v>
      </c>
    </row>
    <row r="12" spans="1:37">
      <c r="A12" s="1">
        <v>43323.420428240737</v>
      </c>
      <c r="B12">
        <v>205534</v>
      </c>
      <c r="C12">
        <v>23.6</v>
      </c>
      <c r="D12">
        <v>18.100000000000001</v>
      </c>
      <c r="E12">
        <v>29.3</v>
      </c>
      <c r="F12">
        <v>42.8</v>
      </c>
      <c r="G12">
        <v>18.3</v>
      </c>
      <c r="H12">
        <v>22.1</v>
      </c>
      <c r="I12">
        <v>38.299999999999997</v>
      </c>
      <c r="J12" s="7">
        <f t="shared" si="7"/>
        <v>29.299999999999997</v>
      </c>
      <c r="K12">
        <f t="shared" si="8"/>
        <v>29.3</v>
      </c>
      <c r="L12" s="4">
        <f t="shared" ref="L12:L75" si="15">L11+24*3600*($A12-$A11)*((F11-L11)*L$6+(M11-L11)*L$7+L$5+S12)/L$8</f>
        <v>32.938746299334596</v>
      </c>
      <c r="M12">
        <f t="shared" si="9"/>
        <v>29.401761295792312</v>
      </c>
      <c r="N12">
        <f t="shared" si="10"/>
        <v>29.303312374993343</v>
      </c>
      <c r="O12">
        <f t="shared" si="11"/>
        <v>29.238171184056185</v>
      </c>
      <c r="P12">
        <f t="shared" si="12"/>
        <v>26.526366478374239</v>
      </c>
      <c r="Q12">
        <f t="shared" si="13"/>
        <v>26.494372848005231</v>
      </c>
      <c r="S12">
        <f t="shared" si="14"/>
        <v>-0.1017612957923113</v>
      </c>
      <c r="T12">
        <f>T11</f>
        <v>0</v>
      </c>
      <c r="V12">
        <v>20</v>
      </c>
    </row>
    <row r="13" spans="1:37">
      <c r="A13" s="1">
        <v>43323.421817129631</v>
      </c>
      <c r="B13">
        <v>205535</v>
      </c>
      <c r="C13">
        <v>23.6</v>
      </c>
      <c r="D13">
        <v>18.100000000000001</v>
      </c>
      <c r="E13">
        <v>29.3</v>
      </c>
      <c r="F13">
        <v>41.8</v>
      </c>
      <c r="G13">
        <v>18.3</v>
      </c>
      <c r="H13">
        <v>22.1</v>
      </c>
      <c r="I13">
        <v>38.299999999999997</v>
      </c>
      <c r="J13" s="7">
        <f t="shared" si="7"/>
        <v>29.299999999999997</v>
      </c>
      <c r="K13">
        <f t="shared" si="8"/>
        <v>29.3</v>
      </c>
      <c r="L13" s="4">
        <f t="shared" si="15"/>
        <v>32.911971480076794</v>
      </c>
      <c r="M13">
        <f t="shared" si="9"/>
        <v>29.440048732850403</v>
      </c>
      <c r="N13">
        <f t="shared" ref="N13:N76" si="16">N12+24*3600*($A13-$A12)*((M12-N12)*N$6+(O12-N12)*N$7+N$5)/N$8</f>
        <v>29.308308534488901</v>
      </c>
      <c r="O13">
        <f t="shared" si="11"/>
        <v>29.215400706154352</v>
      </c>
      <c r="P13">
        <f t="shared" si="12"/>
        <v>26.538615293872581</v>
      </c>
      <c r="Q13">
        <f t="shared" si="13"/>
        <v>26.49214069512681</v>
      </c>
      <c r="S13">
        <f t="shared" si="14"/>
        <v>-0.14004873285040276</v>
      </c>
      <c r="T13">
        <f t="shared" ref="T13:T76" si="17">T12</f>
        <v>0</v>
      </c>
    </row>
    <row r="14" spans="1:37">
      <c r="A14" s="1">
        <v>43323.423206018517</v>
      </c>
      <c r="B14">
        <v>205536</v>
      </c>
      <c r="C14">
        <v>23.6</v>
      </c>
      <c r="D14">
        <v>18.100000000000001</v>
      </c>
      <c r="E14">
        <v>29.3</v>
      </c>
      <c r="F14">
        <v>43.8</v>
      </c>
      <c r="G14">
        <v>18.3</v>
      </c>
      <c r="H14">
        <v>22.1</v>
      </c>
      <c r="I14">
        <v>38.299999999999997</v>
      </c>
      <c r="J14" s="7">
        <f t="shared" si="7"/>
        <v>29.299999999999997</v>
      </c>
      <c r="K14">
        <f t="shared" si="8"/>
        <v>29.3</v>
      </c>
      <c r="L14" s="4">
        <f t="shared" si="15"/>
        <v>32.884906745237544</v>
      </c>
      <c r="M14">
        <f t="shared" si="9"/>
        <v>29.472366544240614</v>
      </c>
      <c r="N14">
        <f t="shared" si="16"/>
        <v>29.314133389981418</v>
      </c>
      <c r="O14">
        <f t="shared" si="11"/>
        <v>29.197215455493144</v>
      </c>
      <c r="P14">
        <f t="shared" si="12"/>
        <v>26.550348473458413</v>
      </c>
      <c r="Q14">
        <f t="shared" si="13"/>
        <v>26.490256085500437</v>
      </c>
      <c r="S14">
        <f t="shared" si="14"/>
        <v>-0.17236654424061371</v>
      </c>
      <c r="T14">
        <f t="shared" si="17"/>
        <v>0</v>
      </c>
      <c r="V14">
        <v>8</v>
      </c>
    </row>
    <row r="15" spans="1:37">
      <c r="A15" s="1">
        <v>43323.42459490741</v>
      </c>
      <c r="B15">
        <v>205537</v>
      </c>
      <c r="C15">
        <v>23.6</v>
      </c>
      <c r="D15">
        <v>18.100000000000001</v>
      </c>
      <c r="E15">
        <v>29.3</v>
      </c>
      <c r="F15">
        <v>42.4</v>
      </c>
      <c r="G15">
        <v>18.3</v>
      </c>
      <c r="H15">
        <v>22.1</v>
      </c>
      <c r="I15">
        <v>38.299999999999997</v>
      </c>
      <c r="J15" s="7">
        <f t="shared" si="7"/>
        <v>29.299999999999997</v>
      </c>
      <c r="K15">
        <f t="shared" si="8"/>
        <v>29.3</v>
      </c>
      <c r="L15" s="4">
        <f t="shared" si="15"/>
        <v>32.860205287727929</v>
      </c>
      <c r="M15">
        <f t="shared" si="9"/>
        <v>29.499819674206176</v>
      </c>
      <c r="N15">
        <f t="shared" si="16"/>
        <v>29.320330672967255</v>
      </c>
      <c r="O15">
        <f t="shared" si="11"/>
        <v>29.182990741835599</v>
      </c>
      <c r="P15">
        <f t="shared" si="12"/>
        <v>26.561611217697902</v>
      </c>
      <c r="Q15">
        <f t="shared" si="13"/>
        <v>26.488698302806352</v>
      </c>
      <c r="S15">
        <f t="shared" si="14"/>
        <v>-0.19981967420617508</v>
      </c>
      <c r="T15">
        <f t="shared" si="17"/>
        <v>0</v>
      </c>
    </row>
    <row r="16" spans="1:37">
      <c r="A16" s="1">
        <v>43323.425995370373</v>
      </c>
      <c r="B16">
        <v>205538</v>
      </c>
      <c r="C16">
        <v>23.6</v>
      </c>
      <c r="D16">
        <v>18.100000000000001</v>
      </c>
      <c r="E16">
        <v>29.3</v>
      </c>
      <c r="F16">
        <v>39.4</v>
      </c>
      <c r="G16">
        <v>18.3</v>
      </c>
      <c r="H16">
        <v>22.1</v>
      </c>
      <c r="I16">
        <v>38.5</v>
      </c>
      <c r="J16" s="7">
        <f t="shared" si="7"/>
        <v>29.5</v>
      </c>
      <c r="K16">
        <f t="shared" si="8"/>
        <v>29.3</v>
      </c>
      <c r="L16" s="4">
        <f t="shared" si="15"/>
        <v>32.834528042606834</v>
      </c>
      <c r="M16">
        <f t="shared" si="9"/>
        <v>29.523497795172577</v>
      </c>
      <c r="N16">
        <f t="shared" si="16"/>
        <v>29.326705719820783</v>
      </c>
      <c r="O16">
        <f t="shared" si="11"/>
        <v>29.172044714177535</v>
      </c>
      <c r="P16">
        <f t="shared" si="12"/>
        <v>26.572534202054015</v>
      </c>
      <c r="Q16">
        <f t="shared" si="13"/>
        <v>26.487437795346768</v>
      </c>
      <c r="S16">
        <f t="shared" si="14"/>
        <v>-0.22349779517257673</v>
      </c>
      <c r="T16">
        <f t="shared" si="17"/>
        <v>0</v>
      </c>
      <c r="V16">
        <v>0</v>
      </c>
    </row>
    <row r="17" spans="1:20">
      <c r="A17" s="1">
        <v>43323.427384259259</v>
      </c>
      <c r="B17">
        <v>205539</v>
      </c>
      <c r="C17">
        <v>23.6</v>
      </c>
      <c r="D17">
        <v>18.100000000000001</v>
      </c>
      <c r="E17">
        <v>29.4</v>
      </c>
      <c r="F17">
        <v>39.9</v>
      </c>
      <c r="G17">
        <v>18.3</v>
      </c>
      <c r="H17">
        <v>22.1</v>
      </c>
      <c r="I17">
        <v>38.5</v>
      </c>
      <c r="J17" s="7">
        <f t="shared" si="7"/>
        <v>29.5</v>
      </c>
      <c r="K17">
        <f t="shared" si="8"/>
        <v>29.4</v>
      </c>
      <c r="L17" s="4">
        <f t="shared" si="15"/>
        <v>32.807039376073462</v>
      </c>
      <c r="M17">
        <f t="shared" si="9"/>
        <v>29.543644437541452</v>
      </c>
      <c r="N17">
        <f t="shared" si="16"/>
        <v>29.333025380264559</v>
      </c>
      <c r="O17">
        <f t="shared" si="11"/>
        <v>29.164049738894363</v>
      </c>
      <c r="P17">
        <f t="shared" si="12"/>
        <v>26.58296953873058</v>
      </c>
      <c r="Q17">
        <f t="shared" si="13"/>
        <v>26.486480109109639</v>
      </c>
      <c r="S17">
        <f t="shared" si="14"/>
        <v>-0.14364443754145384</v>
      </c>
      <c r="T17">
        <f t="shared" si="17"/>
        <v>0</v>
      </c>
    </row>
    <row r="18" spans="1:20">
      <c r="A18" s="1">
        <v>43323.428773148145</v>
      </c>
      <c r="B18">
        <v>205540</v>
      </c>
      <c r="C18">
        <v>23.6</v>
      </c>
      <c r="D18">
        <v>18.100000000000001</v>
      </c>
      <c r="E18">
        <v>29.4</v>
      </c>
      <c r="F18">
        <v>39.5</v>
      </c>
      <c r="G18">
        <v>18.3</v>
      </c>
      <c r="H18">
        <v>22.1</v>
      </c>
      <c r="I18">
        <v>38.5</v>
      </c>
      <c r="J18" s="7">
        <f t="shared" si="7"/>
        <v>29.5</v>
      </c>
      <c r="K18">
        <f t="shared" si="8"/>
        <v>29.4</v>
      </c>
      <c r="L18" s="4">
        <f t="shared" si="15"/>
        <v>32.780467086296277</v>
      </c>
      <c r="M18">
        <f t="shared" si="9"/>
        <v>29.561002502993546</v>
      </c>
      <c r="N18">
        <f t="shared" si="16"/>
        <v>29.339271892638202</v>
      </c>
      <c r="O18">
        <f t="shared" si="11"/>
        <v>29.158423122709063</v>
      </c>
      <c r="P18">
        <f t="shared" si="12"/>
        <v>26.593042977360529</v>
      </c>
      <c r="Q18">
        <f t="shared" si="13"/>
        <v>26.485795855421895</v>
      </c>
      <c r="S18">
        <f t="shared" si="14"/>
        <v>-0.16100250299354713</v>
      </c>
      <c r="T18">
        <f t="shared" si="17"/>
        <v>0</v>
      </c>
    </row>
    <row r="19" spans="1:20">
      <c r="A19" s="1">
        <v>43323.430162037039</v>
      </c>
      <c r="B19">
        <v>205541</v>
      </c>
      <c r="C19">
        <v>23.6</v>
      </c>
      <c r="D19">
        <v>18.100000000000001</v>
      </c>
      <c r="E19">
        <v>29.4</v>
      </c>
      <c r="F19">
        <v>40.4</v>
      </c>
      <c r="G19">
        <v>18.3</v>
      </c>
      <c r="H19">
        <v>22.1</v>
      </c>
      <c r="I19">
        <v>38.5</v>
      </c>
      <c r="J19" s="7">
        <f t="shared" si="7"/>
        <v>29.5</v>
      </c>
      <c r="K19">
        <f t="shared" si="8"/>
        <v>29.4</v>
      </c>
      <c r="L19" s="4">
        <f t="shared" si="15"/>
        <v>32.753967950238724</v>
      </c>
      <c r="M19">
        <f t="shared" si="9"/>
        <v>29.576034880238787</v>
      </c>
      <c r="N19">
        <f t="shared" si="16"/>
        <v>29.345404168722123</v>
      </c>
      <c r="O19">
        <f t="shared" si="11"/>
        <v>29.15476587644233</v>
      </c>
      <c r="P19">
        <f t="shared" si="12"/>
        <v>26.602782871163424</v>
      </c>
      <c r="Q19">
        <f t="shared" si="13"/>
        <v>26.485369786347032</v>
      </c>
      <c r="S19">
        <f t="shared" si="14"/>
        <v>-0.17603488023878811</v>
      </c>
      <c r="T19">
        <f t="shared" si="17"/>
        <v>0</v>
      </c>
    </row>
    <row r="20" spans="1:20">
      <c r="A20" s="1">
        <v>43323.431550925925</v>
      </c>
      <c r="B20">
        <v>205542</v>
      </c>
      <c r="C20">
        <v>23.6</v>
      </c>
      <c r="D20">
        <v>18.100000000000001</v>
      </c>
      <c r="E20">
        <v>29.5</v>
      </c>
      <c r="F20">
        <v>39.299999999999997</v>
      </c>
      <c r="G20">
        <v>18.3</v>
      </c>
      <c r="H20">
        <v>22.1</v>
      </c>
      <c r="I20">
        <v>38.5</v>
      </c>
      <c r="J20" s="7">
        <f t="shared" si="7"/>
        <v>29.5</v>
      </c>
      <c r="K20">
        <f t="shared" si="8"/>
        <v>29.5</v>
      </c>
      <c r="L20" s="4">
        <f t="shared" si="15"/>
        <v>32.728891829894067</v>
      </c>
      <c r="M20">
        <f t="shared" si="9"/>
        <v>29.58910926953541</v>
      </c>
      <c r="N20">
        <f t="shared" si="16"/>
        <v>29.35140303159578</v>
      </c>
      <c r="O20">
        <f t="shared" si="11"/>
        <v>29.152737824224964</v>
      </c>
      <c r="P20">
        <f t="shared" si="12"/>
        <v>26.612214475534504</v>
      </c>
      <c r="Q20">
        <f t="shared" si="13"/>
        <v>26.485187700382987</v>
      </c>
      <c r="S20">
        <f t="shared" si="14"/>
        <v>-8.9109269535409652E-2</v>
      </c>
      <c r="T20">
        <f t="shared" si="17"/>
        <v>0</v>
      </c>
    </row>
    <row r="21" spans="1:20">
      <c r="A21" s="1">
        <v>43323.432939814818</v>
      </c>
      <c r="B21">
        <v>205543</v>
      </c>
      <c r="C21">
        <v>23.6</v>
      </c>
      <c r="D21">
        <v>18.100000000000001</v>
      </c>
      <c r="E21">
        <v>29.5</v>
      </c>
      <c r="F21">
        <v>39.6</v>
      </c>
      <c r="G21">
        <v>18.3</v>
      </c>
      <c r="H21">
        <v>22.1</v>
      </c>
      <c r="I21">
        <v>38.700000000000003</v>
      </c>
      <c r="J21" s="7">
        <f t="shared" si="7"/>
        <v>29.700000000000003</v>
      </c>
      <c r="K21">
        <f t="shared" si="8"/>
        <v>29.5</v>
      </c>
      <c r="L21" s="4">
        <f t="shared" si="15"/>
        <v>32.703206901415278</v>
      </c>
      <c r="M21">
        <f t="shared" si="9"/>
        <v>29.600550072287138</v>
      </c>
      <c r="N21">
        <f t="shared" si="16"/>
        <v>29.357259186200192</v>
      </c>
      <c r="O21">
        <f t="shared" si="11"/>
        <v>29.152051325144065</v>
      </c>
      <c r="P21">
        <f t="shared" si="12"/>
        <v>26.621360345034393</v>
      </c>
      <c r="Q21">
        <f t="shared" si="13"/>
        <v>26.485236342986781</v>
      </c>
      <c r="S21">
        <f t="shared" si="14"/>
        <v>-0.10055007228713819</v>
      </c>
      <c r="T21">
        <f t="shared" si="17"/>
        <v>0</v>
      </c>
    </row>
    <row r="22" spans="1:20">
      <c r="A22" s="1">
        <v>43323.434328703705</v>
      </c>
      <c r="B22">
        <v>205544</v>
      </c>
      <c r="C22">
        <v>23.6</v>
      </c>
      <c r="D22">
        <v>18.100000000000001</v>
      </c>
      <c r="E22">
        <v>29.5</v>
      </c>
      <c r="F22">
        <v>42.5</v>
      </c>
      <c r="G22">
        <v>18.3</v>
      </c>
      <c r="H22">
        <v>22.1</v>
      </c>
      <c r="I22">
        <v>38.700000000000003</v>
      </c>
      <c r="J22" s="7">
        <f t="shared" si="7"/>
        <v>29.700000000000003</v>
      </c>
      <c r="K22">
        <f t="shared" si="8"/>
        <v>29.5</v>
      </c>
      <c r="L22" s="4">
        <f t="shared" si="15"/>
        <v>32.678166254378695</v>
      </c>
      <c r="M22">
        <f t="shared" si="9"/>
        <v>29.610596291791136</v>
      </c>
      <c r="N22">
        <f t="shared" si="16"/>
        <v>29.36297163994351</v>
      </c>
      <c r="O22">
        <f t="shared" si="11"/>
        <v>29.152464212540352</v>
      </c>
      <c r="P22">
        <f t="shared" si="12"/>
        <v>26.630240685672202</v>
      </c>
      <c r="Q22">
        <f t="shared" si="13"/>
        <v>26.485503319035395</v>
      </c>
      <c r="S22">
        <f t="shared" si="14"/>
        <v>-0.11059629179113628</v>
      </c>
      <c r="T22">
        <f t="shared" si="17"/>
        <v>0</v>
      </c>
    </row>
    <row r="23" spans="1:20">
      <c r="A23" s="1">
        <v>43323.435729166667</v>
      </c>
      <c r="B23">
        <v>205545</v>
      </c>
      <c r="C23">
        <v>23.6</v>
      </c>
      <c r="D23">
        <v>18.100000000000001</v>
      </c>
      <c r="E23">
        <v>29.5</v>
      </c>
      <c r="F23">
        <v>44.6</v>
      </c>
      <c r="G23">
        <v>18.3</v>
      </c>
      <c r="H23">
        <v>22.1</v>
      </c>
      <c r="I23">
        <v>38.700000000000003</v>
      </c>
      <c r="J23" s="7">
        <f t="shared" si="7"/>
        <v>29.700000000000003</v>
      </c>
      <c r="K23">
        <f t="shared" si="8"/>
        <v>29.5</v>
      </c>
      <c r="L23" s="4">
        <f t="shared" si="15"/>
        <v>32.655907165595359</v>
      </c>
      <c r="M23">
        <f t="shared" si="9"/>
        <v>29.619540058883043</v>
      </c>
      <c r="N23">
        <f t="shared" si="16"/>
        <v>29.368585620140564</v>
      </c>
      <c r="O23">
        <f t="shared" si="11"/>
        <v>29.153784556259936</v>
      </c>
      <c r="P23">
        <f t="shared" si="12"/>
        <v>26.638945603269367</v>
      </c>
      <c r="Q23">
        <f t="shared" si="13"/>
        <v>26.485980963307991</v>
      </c>
      <c r="S23">
        <f t="shared" si="14"/>
        <v>-0.11954005888304309</v>
      </c>
      <c r="T23">
        <f t="shared" si="17"/>
        <v>0</v>
      </c>
    </row>
    <row r="24" spans="1:20">
      <c r="A24" s="1">
        <v>43323.437118055554</v>
      </c>
      <c r="B24">
        <v>205546</v>
      </c>
      <c r="C24">
        <v>23.6</v>
      </c>
      <c r="D24">
        <v>18.100000000000001</v>
      </c>
      <c r="E24">
        <v>29.5</v>
      </c>
      <c r="F24">
        <v>42.2</v>
      </c>
      <c r="G24">
        <v>18.3</v>
      </c>
      <c r="H24">
        <v>22.1</v>
      </c>
      <c r="I24">
        <v>38.700000000000003</v>
      </c>
      <c r="J24" s="7">
        <f t="shared" si="7"/>
        <v>29.700000000000003</v>
      </c>
      <c r="K24">
        <f t="shared" si="8"/>
        <v>29.5</v>
      </c>
      <c r="L24" s="4">
        <f t="shared" si="15"/>
        <v>32.63603829331921</v>
      </c>
      <c r="M24">
        <f t="shared" si="9"/>
        <v>29.627442399656715</v>
      </c>
      <c r="N24">
        <f t="shared" si="16"/>
        <v>29.37400862635911</v>
      </c>
      <c r="O24">
        <f t="shared" si="11"/>
        <v>29.155826648402101</v>
      </c>
      <c r="P24">
        <f t="shared" si="12"/>
        <v>26.647345678868025</v>
      </c>
      <c r="Q24">
        <f t="shared" si="13"/>
        <v>26.486652114665738</v>
      </c>
      <c r="S24">
        <f t="shared" si="14"/>
        <v>-0.12744239965671511</v>
      </c>
      <c r="T24">
        <f t="shared" si="17"/>
        <v>0</v>
      </c>
    </row>
    <row r="25" spans="1:20">
      <c r="A25" s="1">
        <v>43323.438506944447</v>
      </c>
      <c r="B25">
        <v>205547</v>
      </c>
      <c r="C25">
        <v>23.6</v>
      </c>
      <c r="D25">
        <v>18.100000000000001</v>
      </c>
      <c r="E25">
        <v>29.5</v>
      </c>
      <c r="F25">
        <v>45.3</v>
      </c>
      <c r="G25">
        <v>18.3</v>
      </c>
      <c r="H25">
        <v>22.1</v>
      </c>
      <c r="I25">
        <v>38.700000000000003</v>
      </c>
      <c r="J25" s="7">
        <f t="shared" si="7"/>
        <v>29.700000000000003</v>
      </c>
      <c r="K25">
        <f t="shared" si="8"/>
        <v>29.5</v>
      </c>
      <c r="L25" s="4">
        <f t="shared" si="15"/>
        <v>32.614290787303531</v>
      </c>
      <c r="M25">
        <f t="shared" si="9"/>
        <v>29.634556272090201</v>
      </c>
      <c r="N25">
        <f t="shared" si="16"/>
        <v>29.379296395677436</v>
      </c>
      <c r="O25">
        <f t="shared" si="11"/>
        <v>29.158452173469801</v>
      </c>
      <c r="P25">
        <f t="shared" si="12"/>
        <v>26.655529742007609</v>
      </c>
      <c r="Q25">
        <f t="shared" si="13"/>
        <v>26.487508760209383</v>
      </c>
      <c r="S25">
        <f t="shared" si="14"/>
        <v>-0.13455627209020093</v>
      </c>
      <c r="T25">
        <f t="shared" si="17"/>
        <v>0</v>
      </c>
    </row>
    <row r="26" spans="1:20">
      <c r="A26" s="1">
        <v>43323.439895833333</v>
      </c>
      <c r="B26">
        <v>205548</v>
      </c>
      <c r="C26">
        <v>23.6</v>
      </c>
      <c r="D26">
        <v>18.100000000000001</v>
      </c>
      <c r="E26">
        <v>29.5</v>
      </c>
      <c r="F26">
        <v>44.6</v>
      </c>
      <c r="G26">
        <v>18.3</v>
      </c>
      <c r="H26">
        <v>22.1</v>
      </c>
      <c r="I26">
        <v>38.700000000000003</v>
      </c>
      <c r="J26" s="7">
        <f t="shared" si="7"/>
        <v>29.700000000000003</v>
      </c>
      <c r="K26">
        <f t="shared" si="8"/>
        <v>29.5</v>
      </c>
      <c r="L26" s="4">
        <f t="shared" si="15"/>
        <v>32.595628653863074</v>
      </c>
      <c r="M26">
        <f t="shared" si="9"/>
        <v>29.640963308343807</v>
      </c>
      <c r="N26">
        <f t="shared" si="16"/>
        <v>29.384458743797989</v>
      </c>
      <c r="O26">
        <f t="shared" si="11"/>
        <v>29.161543737617283</v>
      </c>
      <c r="P26">
        <f t="shared" si="12"/>
        <v>26.663511266099675</v>
      </c>
      <c r="Q26">
        <f t="shared" si="13"/>
        <v>26.488541263770497</v>
      </c>
      <c r="S26">
        <f t="shared" si="14"/>
        <v>-0.14096330834380666</v>
      </c>
      <c r="T26">
        <f t="shared" si="17"/>
        <v>0</v>
      </c>
    </row>
    <row r="27" spans="1:20">
      <c r="A27" s="1">
        <v>43323.441284722219</v>
      </c>
      <c r="B27">
        <v>205549</v>
      </c>
      <c r="C27">
        <v>23.7</v>
      </c>
      <c r="D27">
        <v>18.100000000000001</v>
      </c>
      <c r="E27">
        <v>29.5</v>
      </c>
      <c r="F27">
        <v>46.5</v>
      </c>
      <c r="G27">
        <v>18.3</v>
      </c>
      <c r="H27">
        <v>22.1</v>
      </c>
      <c r="I27">
        <v>38.700000000000003</v>
      </c>
      <c r="J27" s="7">
        <f t="shared" si="7"/>
        <v>29.700000000000003</v>
      </c>
      <c r="K27">
        <f t="shared" si="8"/>
        <v>29.5</v>
      </c>
      <c r="L27" s="4">
        <f t="shared" si="15"/>
        <v>32.576592319449411</v>
      </c>
      <c r="M27">
        <f t="shared" si="9"/>
        <v>29.646807603833157</v>
      </c>
      <c r="N27">
        <f t="shared" si="16"/>
        <v>29.389497177542783</v>
      </c>
      <c r="O27">
        <f t="shared" si="11"/>
        <v>29.165004598879328</v>
      </c>
      <c r="P27">
        <f t="shared" si="12"/>
        <v>26.671302541891642</v>
      </c>
      <c r="Q27">
        <f t="shared" si="13"/>
        <v>26.489740543824023</v>
      </c>
      <c r="S27">
        <f t="shared" si="14"/>
        <v>-0.14680760383315672</v>
      </c>
      <c r="T27">
        <f t="shared" si="17"/>
        <v>0</v>
      </c>
    </row>
    <row r="28" spans="1:20">
      <c r="A28" s="1">
        <v>43323.442673611113</v>
      </c>
      <c r="B28">
        <v>205550</v>
      </c>
      <c r="C28">
        <v>23.6</v>
      </c>
      <c r="D28">
        <v>18.100000000000001</v>
      </c>
      <c r="E28">
        <v>29.5</v>
      </c>
      <c r="F28">
        <v>45.8</v>
      </c>
      <c r="G28">
        <v>18.3</v>
      </c>
      <c r="H28">
        <v>22.1</v>
      </c>
      <c r="I28">
        <v>38.700000000000003</v>
      </c>
      <c r="J28" s="7">
        <f t="shared" si="7"/>
        <v>29.700000000000003</v>
      </c>
      <c r="K28">
        <f t="shared" si="8"/>
        <v>29.5</v>
      </c>
      <c r="L28" s="4">
        <f t="shared" si="15"/>
        <v>32.559521223528819</v>
      </c>
      <c r="M28">
        <f t="shared" si="9"/>
        <v>29.652157810641285</v>
      </c>
      <c r="N28">
        <f t="shared" si="16"/>
        <v>29.394419854702868</v>
      </c>
      <c r="O28">
        <f t="shared" si="11"/>
        <v>29.168754061007217</v>
      </c>
      <c r="P28">
        <f t="shared" si="12"/>
        <v>26.678914823836372</v>
      </c>
      <c r="Q28">
        <f t="shared" si="13"/>
        <v>26.491098031782069</v>
      </c>
      <c r="S28">
        <f t="shared" si="14"/>
        <v>-0.15215781064128464</v>
      </c>
      <c r="T28">
        <f t="shared" si="17"/>
        <v>0</v>
      </c>
    </row>
    <row r="29" spans="1:20">
      <c r="A29" s="1">
        <v>43323.444074074076</v>
      </c>
      <c r="B29">
        <v>205551</v>
      </c>
      <c r="C29">
        <v>23.6</v>
      </c>
      <c r="D29">
        <v>18.100000000000001</v>
      </c>
      <c r="E29">
        <v>29.6</v>
      </c>
      <c r="F29">
        <v>46.1</v>
      </c>
      <c r="G29">
        <v>18.3</v>
      </c>
      <c r="H29">
        <v>22.1</v>
      </c>
      <c r="I29">
        <v>38.700000000000003</v>
      </c>
      <c r="J29" s="7">
        <f t="shared" si="7"/>
        <v>29.700000000000003</v>
      </c>
      <c r="K29">
        <f t="shared" si="8"/>
        <v>29.6</v>
      </c>
      <c r="L29" s="4">
        <f t="shared" si="15"/>
        <v>32.542105793492595</v>
      </c>
      <c r="M29">
        <f t="shared" si="9"/>
        <v>29.657148816425369</v>
      </c>
      <c r="N29">
        <f t="shared" si="16"/>
        <v>29.399270769241937</v>
      </c>
      <c r="O29">
        <f t="shared" si="11"/>
        <v>29.172758957533794</v>
      </c>
      <c r="P29">
        <f t="shared" si="12"/>
        <v>26.686420479376334</v>
      </c>
      <c r="Q29">
        <f t="shared" si="13"/>
        <v>26.492618198149735</v>
      </c>
      <c r="S29">
        <f t="shared" si="14"/>
        <v>-5.7148816425367954E-2</v>
      </c>
      <c r="T29">
        <f t="shared" si="17"/>
        <v>0</v>
      </c>
    </row>
    <row r="30" spans="1:20">
      <c r="A30" s="1">
        <v>43323.445462962962</v>
      </c>
      <c r="B30">
        <v>205552</v>
      </c>
      <c r="C30">
        <v>23.6</v>
      </c>
      <c r="D30">
        <v>18.100000000000001</v>
      </c>
      <c r="E30">
        <v>29.6</v>
      </c>
      <c r="F30">
        <v>48.2</v>
      </c>
      <c r="G30">
        <v>18.3</v>
      </c>
      <c r="H30">
        <v>22.1</v>
      </c>
      <c r="I30">
        <v>38.700000000000003</v>
      </c>
      <c r="J30" s="7">
        <f t="shared" si="7"/>
        <v>29.700000000000003</v>
      </c>
      <c r="K30">
        <f t="shared" si="8"/>
        <v>29.6</v>
      </c>
      <c r="L30" s="4">
        <f t="shared" si="15"/>
        <v>32.525334845612981</v>
      </c>
      <c r="M30">
        <f t="shared" si="9"/>
        <v>29.661741463994773</v>
      </c>
      <c r="N30">
        <f t="shared" si="16"/>
        <v>29.403975704553918</v>
      </c>
      <c r="O30">
        <f t="shared" si="11"/>
        <v>29.176899667543932</v>
      </c>
      <c r="P30">
        <f t="shared" si="12"/>
        <v>26.693703649307636</v>
      </c>
      <c r="Q30">
        <f t="shared" si="13"/>
        <v>26.494269452895907</v>
      </c>
      <c r="S30">
        <f t="shared" si="14"/>
        <v>-6.1741463994771095E-2</v>
      </c>
      <c r="T30">
        <f t="shared" si="17"/>
        <v>0</v>
      </c>
    </row>
    <row r="31" spans="1:20">
      <c r="A31" s="1">
        <v>43323.446851851855</v>
      </c>
      <c r="B31">
        <v>205553</v>
      </c>
      <c r="C31">
        <v>23.7</v>
      </c>
      <c r="D31">
        <v>18.100000000000001</v>
      </c>
      <c r="E31">
        <v>29.6</v>
      </c>
      <c r="F31">
        <v>44.1</v>
      </c>
      <c r="G31">
        <v>18.3</v>
      </c>
      <c r="H31">
        <v>22.1</v>
      </c>
      <c r="I31">
        <v>38.700000000000003</v>
      </c>
      <c r="J31" s="7">
        <f t="shared" si="7"/>
        <v>29.700000000000003</v>
      </c>
      <c r="K31">
        <f t="shared" si="8"/>
        <v>29.6</v>
      </c>
      <c r="L31" s="4">
        <f t="shared" si="15"/>
        <v>32.510674049386324</v>
      </c>
      <c r="M31">
        <f t="shared" si="9"/>
        <v>29.666030500816898</v>
      </c>
      <c r="N31">
        <f t="shared" si="16"/>
        <v>29.408579162933552</v>
      </c>
      <c r="O31">
        <f t="shared" si="11"/>
        <v>29.181162720890491</v>
      </c>
      <c r="P31">
        <f t="shared" si="12"/>
        <v>26.700836569504538</v>
      </c>
      <c r="Q31">
        <f t="shared" si="13"/>
        <v>26.49605587361561</v>
      </c>
      <c r="S31">
        <f t="shared" si="14"/>
        <v>-6.6030500816896875E-2</v>
      </c>
      <c r="T31">
        <f t="shared" si="17"/>
        <v>0</v>
      </c>
    </row>
    <row r="32" spans="1:20">
      <c r="A32" s="1">
        <v>43323.448240740741</v>
      </c>
      <c r="B32">
        <v>205554</v>
      </c>
      <c r="C32">
        <v>23.6</v>
      </c>
      <c r="D32">
        <v>18.100000000000001</v>
      </c>
      <c r="E32">
        <v>29.6</v>
      </c>
      <c r="F32">
        <v>42.2</v>
      </c>
      <c r="G32">
        <v>18.3</v>
      </c>
      <c r="H32">
        <v>22.1</v>
      </c>
      <c r="I32">
        <v>38.700000000000003</v>
      </c>
      <c r="J32" s="7">
        <f t="shared" si="7"/>
        <v>29.700000000000003</v>
      </c>
      <c r="K32">
        <f t="shared" si="8"/>
        <v>29.6</v>
      </c>
      <c r="L32" s="4">
        <f t="shared" si="15"/>
        <v>32.492517842385404</v>
      </c>
      <c r="M32">
        <f t="shared" si="9"/>
        <v>29.670082453354919</v>
      </c>
      <c r="N32">
        <f t="shared" si="16"/>
        <v>29.413084397300679</v>
      </c>
      <c r="O32">
        <f t="shared" si="11"/>
        <v>29.185511273371713</v>
      </c>
      <c r="P32">
        <f t="shared" si="12"/>
        <v>26.70782739831602</v>
      </c>
      <c r="Q32">
        <f t="shared" si="13"/>
        <v>26.497970610313153</v>
      </c>
      <c r="S32">
        <f t="shared" si="14"/>
        <v>-7.0082453354917362E-2</v>
      </c>
      <c r="T32">
        <f t="shared" si="17"/>
        <v>0</v>
      </c>
    </row>
    <row r="33" spans="1:20">
      <c r="A33" s="1">
        <v>43323.449629629627</v>
      </c>
      <c r="B33">
        <v>205555</v>
      </c>
      <c r="C33">
        <v>23.7</v>
      </c>
      <c r="D33">
        <v>18.100000000000001</v>
      </c>
      <c r="E33">
        <v>29.6</v>
      </c>
      <c r="F33">
        <v>45.3</v>
      </c>
      <c r="G33">
        <v>18.3</v>
      </c>
      <c r="H33">
        <v>22.1</v>
      </c>
      <c r="I33">
        <v>38.700000000000003</v>
      </c>
      <c r="J33" s="7">
        <f t="shared" si="7"/>
        <v>29.700000000000003</v>
      </c>
      <c r="K33">
        <f t="shared" si="8"/>
        <v>29.6</v>
      </c>
      <c r="L33" s="4">
        <f t="shared" si="15"/>
        <v>32.472882483924259</v>
      </c>
      <c r="M33">
        <f t="shared" si="9"/>
        <v>29.673869275774745</v>
      </c>
      <c r="N33">
        <f t="shared" si="16"/>
        <v>29.417498137110734</v>
      </c>
      <c r="O33">
        <f t="shared" si="11"/>
        <v>29.189915035451673</v>
      </c>
      <c r="P33">
        <f t="shared" si="12"/>
        <v>26.714683717990649</v>
      </c>
      <c r="Q33">
        <f t="shared" si="13"/>
        <v>26.500007173221192</v>
      </c>
      <c r="S33">
        <f t="shared" si="14"/>
        <v>-7.386927577474367E-2</v>
      </c>
      <c r="T33">
        <f t="shared" si="17"/>
        <v>0</v>
      </c>
    </row>
    <row r="34" spans="1:20">
      <c r="A34" s="1">
        <v>43323.451018518521</v>
      </c>
      <c r="B34">
        <v>205556</v>
      </c>
      <c r="C34">
        <v>23.7</v>
      </c>
      <c r="D34">
        <v>18.100000000000001</v>
      </c>
      <c r="E34">
        <v>29.6</v>
      </c>
      <c r="F34">
        <v>46.1</v>
      </c>
      <c r="G34">
        <v>18.3</v>
      </c>
      <c r="H34">
        <v>22.1</v>
      </c>
      <c r="I34">
        <v>38.700000000000003</v>
      </c>
      <c r="J34" s="7">
        <f t="shared" si="7"/>
        <v>29.700000000000003</v>
      </c>
      <c r="K34">
        <f t="shared" si="8"/>
        <v>29.6</v>
      </c>
      <c r="L34" s="4">
        <f t="shared" si="15"/>
        <v>32.456281959946899</v>
      </c>
      <c r="M34">
        <f t="shared" si="9"/>
        <v>29.67739880310889</v>
      </c>
      <c r="N34">
        <f t="shared" si="16"/>
        <v>29.421816342675552</v>
      </c>
      <c r="O34">
        <f t="shared" si="11"/>
        <v>29.194349724905454</v>
      </c>
      <c r="P34">
        <f t="shared" si="12"/>
        <v>26.721412591261927</v>
      </c>
      <c r="Q34">
        <f t="shared" si="13"/>
        <v>26.502159410302674</v>
      </c>
      <c r="S34">
        <f t="shared" si="14"/>
        <v>-7.7398803108888359E-2</v>
      </c>
      <c r="T34">
        <f t="shared" si="17"/>
        <v>0</v>
      </c>
    </row>
    <row r="35" spans="1:20">
      <c r="A35" s="1">
        <v>43323.452418981484</v>
      </c>
      <c r="B35">
        <v>205557</v>
      </c>
      <c r="C35">
        <v>23.7</v>
      </c>
      <c r="D35">
        <v>18.100000000000001</v>
      </c>
      <c r="E35">
        <v>29.6</v>
      </c>
      <c r="F35">
        <v>47.2</v>
      </c>
      <c r="G35">
        <v>18.3</v>
      </c>
      <c r="H35">
        <v>22.1</v>
      </c>
      <c r="I35">
        <v>38.700000000000003</v>
      </c>
      <c r="J35" s="7">
        <f t="shared" si="7"/>
        <v>29.700000000000003</v>
      </c>
      <c r="K35">
        <f t="shared" si="8"/>
        <v>29.6</v>
      </c>
      <c r="L35" s="4">
        <f t="shared" si="15"/>
        <v>32.440480337567124</v>
      </c>
      <c r="M35">
        <f t="shared" si="9"/>
        <v>29.680772563715418</v>
      </c>
      <c r="N35">
        <f t="shared" si="16"/>
        <v>29.426068863878236</v>
      </c>
      <c r="O35">
        <f t="shared" si="11"/>
        <v>29.198831511525956</v>
      </c>
      <c r="P35">
        <f t="shared" si="12"/>
        <v>26.728075680009344</v>
      </c>
      <c r="Q35">
        <f t="shared" si="13"/>
        <v>26.504440337281817</v>
      </c>
      <c r="S35">
        <f t="shared" si="14"/>
        <v>-8.0772563715417078E-2</v>
      </c>
      <c r="T35">
        <f t="shared" si="17"/>
        <v>0</v>
      </c>
    </row>
    <row r="36" spans="1:20">
      <c r="A36" s="1">
        <v>43323.45380787037</v>
      </c>
      <c r="B36">
        <v>205558</v>
      </c>
      <c r="C36">
        <v>23.6</v>
      </c>
      <c r="D36">
        <v>18.100000000000001</v>
      </c>
      <c r="E36">
        <v>29.6</v>
      </c>
      <c r="F36">
        <v>45.6</v>
      </c>
      <c r="G36">
        <v>18.3</v>
      </c>
      <c r="H36">
        <v>22.1</v>
      </c>
      <c r="I36">
        <v>38.700000000000003</v>
      </c>
      <c r="J36" s="7">
        <f t="shared" si="7"/>
        <v>29.700000000000003</v>
      </c>
      <c r="K36">
        <f t="shared" si="8"/>
        <v>29.6</v>
      </c>
      <c r="L36" s="4">
        <f t="shared" si="15"/>
        <v>32.425998902302773</v>
      </c>
      <c r="M36">
        <f t="shared" si="9"/>
        <v>29.683962625341302</v>
      </c>
      <c r="N36">
        <f t="shared" si="16"/>
        <v>29.430188815992818</v>
      </c>
      <c r="O36">
        <f t="shared" si="11"/>
        <v>29.20326804439182</v>
      </c>
      <c r="P36">
        <f t="shared" si="12"/>
        <v>26.734568059762314</v>
      </c>
      <c r="Q36">
        <f t="shared" si="13"/>
        <v>26.506807585502592</v>
      </c>
      <c r="S36">
        <f t="shared" si="14"/>
        <v>-8.3962625341300168E-2</v>
      </c>
      <c r="T36">
        <f t="shared" si="17"/>
        <v>0</v>
      </c>
    </row>
    <row r="37" spans="1:20">
      <c r="A37" s="1">
        <v>43323.455196759256</v>
      </c>
      <c r="B37">
        <v>205559</v>
      </c>
      <c r="C37">
        <v>23.7</v>
      </c>
      <c r="D37">
        <v>18.100000000000001</v>
      </c>
      <c r="E37">
        <v>29.6</v>
      </c>
      <c r="F37">
        <v>47.1</v>
      </c>
      <c r="G37">
        <v>18.3</v>
      </c>
      <c r="H37">
        <v>22.1</v>
      </c>
      <c r="I37">
        <v>38.700000000000003</v>
      </c>
      <c r="J37" s="7">
        <f t="shared" si="7"/>
        <v>29.700000000000003</v>
      </c>
      <c r="K37">
        <f t="shared" si="8"/>
        <v>29.6</v>
      </c>
      <c r="L37" s="4">
        <f t="shared" si="15"/>
        <v>32.410261086356059</v>
      </c>
      <c r="M37">
        <f t="shared" si="9"/>
        <v>29.687027098087388</v>
      </c>
      <c r="N37">
        <f t="shared" si="16"/>
        <v>29.43421677164697</v>
      </c>
      <c r="O37">
        <f t="shared" si="11"/>
        <v>29.207681760307679</v>
      </c>
      <c r="P37">
        <f t="shared" si="12"/>
        <v>26.740951568293667</v>
      </c>
      <c r="Q37">
        <f t="shared" si="13"/>
        <v>26.509273836879945</v>
      </c>
      <c r="S37">
        <f t="shared" si="14"/>
        <v>-8.7027098087386179E-2</v>
      </c>
      <c r="T37">
        <f t="shared" si="17"/>
        <v>0</v>
      </c>
    </row>
    <row r="38" spans="1:20">
      <c r="A38" s="1">
        <v>43323.456585648149</v>
      </c>
      <c r="B38">
        <v>205560</v>
      </c>
      <c r="C38">
        <v>23.7</v>
      </c>
      <c r="D38">
        <v>18.100000000000001</v>
      </c>
      <c r="E38">
        <v>29.6</v>
      </c>
      <c r="F38">
        <v>48.6</v>
      </c>
      <c r="G38">
        <v>18.3</v>
      </c>
      <c r="H38">
        <v>22.1</v>
      </c>
      <c r="I38">
        <v>38.700000000000003</v>
      </c>
      <c r="J38" s="7">
        <f t="shared" si="7"/>
        <v>29.700000000000003</v>
      </c>
      <c r="K38">
        <f t="shared" si="8"/>
        <v>29.6</v>
      </c>
      <c r="L38" s="4">
        <f t="shared" si="15"/>
        <v>32.396069603331483</v>
      </c>
      <c r="M38">
        <f t="shared" si="9"/>
        <v>29.689954058954896</v>
      </c>
      <c r="N38">
        <f t="shared" si="16"/>
        <v>29.438158068924984</v>
      </c>
      <c r="O38">
        <f t="shared" si="11"/>
        <v>29.21206124971868</v>
      </c>
      <c r="P38">
        <f t="shared" si="12"/>
        <v>26.747231607681876</v>
      </c>
      <c r="Q38">
        <f t="shared" si="13"/>
        <v>26.511834102442219</v>
      </c>
      <c r="S38">
        <f t="shared" si="14"/>
        <v>-8.9954058954894833E-2</v>
      </c>
      <c r="T38">
        <f t="shared" si="17"/>
        <v>0</v>
      </c>
    </row>
    <row r="39" spans="1:20">
      <c r="A39" s="1">
        <v>43323.457974537036</v>
      </c>
      <c r="B39">
        <v>205561</v>
      </c>
      <c r="C39">
        <v>23.6</v>
      </c>
      <c r="D39">
        <v>18.100000000000001</v>
      </c>
      <c r="E39">
        <v>29.6</v>
      </c>
      <c r="F39">
        <v>49.4</v>
      </c>
      <c r="G39">
        <v>18.3</v>
      </c>
      <c r="H39">
        <v>22.1</v>
      </c>
      <c r="I39">
        <v>38.700000000000003</v>
      </c>
      <c r="J39" s="7">
        <f t="shared" si="7"/>
        <v>29.700000000000003</v>
      </c>
      <c r="K39">
        <f t="shared" si="8"/>
        <v>29.6</v>
      </c>
      <c r="L39" s="4">
        <f t="shared" si="15"/>
        <v>32.383406432482559</v>
      </c>
      <c r="M39">
        <f t="shared" si="9"/>
        <v>29.692776393610472</v>
      </c>
      <c r="N39">
        <f t="shared" si="16"/>
        <v>29.442012944540895</v>
      </c>
      <c r="O39">
        <f t="shared" si="11"/>
        <v>29.216397816886602</v>
      </c>
      <c r="P39">
        <f t="shared" si="12"/>
        <v>26.753413249825666</v>
      </c>
      <c r="Q39">
        <f t="shared" si="13"/>
        <v>26.514483642562727</v>
      </c>
      <c r="S39">
        <f t="shared" si="14"/>
        <v>-9.2776393610471075E-2</v>
      </c>
      <c r="T39">
        <f t="shared" si="17"/>
        <v>0</v>
      </c>
    </row>
    <row r="40" spans="1:20">
      <c r="A40" s="1">
        <v>43323.459363425929</v>
      </c>
      <c r="B40">
        <v>205562</v>
      </c>
      <c r="C40">
        <v>23.7</v>
      </c>
      <c r="D40">
        <v>18.100000000000001</v>
      </c>
      <c r="E40">
        <v>29.6</v>
      </c>
      <c r="F40">
        <v>46.5</v>
      </c>
      <c r="G40">
        <v>18.3</v>
      </c>
      <c r="H40">
        <v>22.1</v>
      </c>
      <c r="I40">
        <v>38.700000000000003</v>
      </c>
      <c r="J40" s="7">
        <f t="shared" si="7"/>
        <v>29.700000000000003</v>
      </c>
      <c r="K40">
        <f t="shared" si="8"/>
        <v>29.6</v>
      </c>
      <c r="L40" s="4">
        <f t="shared" si="15"/>
        <v>32.371624023612512</v>
      </c>
      <c r="M40">
        <f t="shared" si="9"/>
        <v>29.695521326842066</v>
      </c>
      <c r="N40">
        <f t="shared" si="16"/>
        <v>29.445785192765484</v>
      </c>
      <c r="O40">
        <f t="shared" si="11"/>
        <v>29.220684271243986</v>
      </c>
      <c r="P40">
        <f t="shared" si="12"/>
        <v>26.759501265193094</v>
      </c>
      <c r="Q40">
        <f t="shared" si="13"/>
        <v>26.517217953145952</v>
      </c>
      <c r="S40">
        <f t="shared" si="14"/>
        <v>-9.5521326842064269E-2</v>
      </c>
      <c r="T40">
        <f t="shared" si="17"/>
        <v>0</v>
      </c>
    </row>
    <row r="41" spans="1:20">
      <c r="A41" s="1">
        <v>43323.460763888892</v>
      </c>
      <c r="B41">
        <v>205563</v>
      </c>
      <c r="C41">
        <v>23.7</v>
      </c>
      <c r="D41">
        <v>18.100000000000001</v>
      </c>
      <c r="E41">
        <v>29.6</v>
      </c>
      <c r="F41">
        <v>45.9</v>
      </c>
      <c r="G41">
        <v>18.3</v>
      </c>
      <c r="H41">
        <v>22.1</v>
      </c>
      <c r="I41">
        <v>38.700000000000003</v>
      </c>
      <c r="J41" s="7">
        <f t="shared" si="7"/>
        <v>29.700000000000003</v>
      </c>
      <c r="K41">
        <f t="shared" si="8"/>
        <v>29.6</v>
      </c>
      <c r="L41" s="4">
        <f t="shared" si="15"/>
        <v>32.357263402626224</v>
      </c>
      <c r="M41">
        <f t="shared" si="9"/>
        <v>29.698224789851551</v>
      </c>
      <c r="N41">
        <f t="shared" si="16"/>
        <v>29.449511268664327</v>
      </c>
      <c r="O41">
        <f t="shared" si="11"/>
        <v>29.224950471250764</v>
      </c>
      <c r="P41">
        <f t="shared" si="12"/>
        <v>26.765550134790654</v>
      </c>
      <c r="Q41">
        <f t="shared" si="13"/>
        <v>26.520056209297405</v>
      </c>
      <c r="S41">
        <f t="shared" si="14"/>
        <v>-9.8224789851549588E-2</v>
      </c>
      <c r="T41">
        <f t="shared" si="17"/>
        <v>0</v>
      </c>
    </row>
    <row r="42" spans="1:20">
      <c r="A42" s="1">
        <v>43323.462152777778</v>
      </c>
      <c r="B42">
        <v>205564</v>
      </c>
      <c r="C42">
        <v>23.7</v>
      </c>
      <c r="D42">
        <v>18.100000000000001</v>
      </c>
      <c r="E42">
        <v>29.7</v>
      </c>
      <c r="F42">
        <v>46</v>
      </c>
      <c r="G42">
        <v>18.3</v>
      </c>
      <c r="H42">
        <v>22.1</v>
      </c>
      <c r="I42">
        <v>38.700000000000003</v>
      </c>
      <c r="J42" s="7">
        <f t="shared" si="7"/>
        <v>29.700000000000003</v>
      </c>
      <c r="K42">
        <f t="shared" si="8"/>
        <v>29.7</v>
      </c>
      <c r="L42" s="4">
        <f t="shared" si="15"/>
        <v>32.342859872782896</v>
      </c>
      <c r="M42">
        <f t="shared" si="9"/>
        <v>29.700803340859984</v>
      </c>
      <c r="N42">
        <f t="shared" si="16"/>
        <v>29.453134177223205</v>
      </c>
      <c r="O42">
        <f t="shared" si="11"/>
        <v>29.229121786817021</v>
      </c>
      <c r="P42">
        <f t="shared" si="12"/>
        <v>26.771463402182121</v>
      </c>
      <c r="Q42">
        <f t="shared" si="13"/>
        <v>26.52294806350352</v>
      </c>
      <c r="S42">
        <f t="shared" si="14"/>
        <v>-8.0334085998501337E-4</v>
      </c>
      <c r="T42">
        <f t="shared" si="17"/>
        <v>0</v>
      </c>
    </row>
    <row r="43" spans="1:20">
      <c r="A43" s="1">
        <v>43323.463541666664</v>
      </c>
      <c r="B43">
        <v>205565</v>
      </c>
      <c r="C43">
        <v>23.7</v>
      </c>
      <c r="D43">
        <v>18.100000000000001</v>
      </c>
      <c r="E43">
        <v>29.7</v>
      </c>
      <c r="F43">
        <v>44.3</v>
      </c>
      <c r="G43">
        <v>18.3</v>
      </c>
      <c r="H43">
        <v>22.1</v>
      </c>
      <c r="I43">
        <v>38.9</v>
      </c>
      <c r="J43" s="7">
        <f t="shared" si="7"/>
        <v>29.9</v>
      </c>
      <c r="K43">
        <f t="shared" si="8"/>
        <v>29.7</v>
      </c>
      <c r="L43" s="4">
        <f t="shared" si="15"/>
        <v>32.328724165977562</v>
      </c>
      <c r="M43">
        <f t="shared" ref="M43:M74" si="18">M42+24*3600*($A43-$A42)*((L42-M42)*M$6+(N42-M42)*M$7+M$5+T43)/M$8</f>
        <v>29.703283814288401</v>
      </c>
      <c r="N43">
        <f t="shared" si="16"/>
        <v>29.456682693200772</v>
      </c>
      <c r="O43">
        <f t="shared" si="11"/>
        <v>29.233231744754196</v>
      </c>
      <c r="P43">
        <f t="shared" si="12"/>
        <v>26.777295794288541</v>
      </c>
      <c r="Q43">
        <f t="shared" si="13"/>
        <v>26.52591243162594</v>
      </c>
      <c r="S43">
        <f t="shared" si="14"/>
        <v>-3.2838142884017429E-3</v>
      </c>
      <c r="T43">
        <f t="shared" si="17"/>
        <v>0</v>
      </c>
    </row>
    <row r="44" spans="1:20">
      <c r="A44" s="1">
        <v>43323.464930555558</v>
      </c>
      <c r="B44">
        <v>205566</v>
      </c>
      <c r="C44">
        <v>23.7</v>
      </c>
      <c r="D44">
        <v>18.100000000000001</v>
      </c>
      <c r="E44">
        <v>29.7</v>
      </c>
      <c r="F44">
        <v>48.5</v>
      </c>
      <c r="G44">
        <v>18.3</v>
      </c>
      <c r="H44">
        <v>22.1</v>
      </c>
      <c r="I44">
        <v>38.700000000000003</v>
      </c>
      <c r="J44" s="7">
        <f t="shared" si="7"/>
        <v>29.700000000000003</v>
      </c>
      <c r="K44">
        <f t="shared" si="8"/>
        <v>29.7</v>
      </c>
      <c r="L44" s="4">
        <f t="shared" si="15"/>
        <v>32.313232560157978</v>
      </c>
      <c r="M44">
        <f t="shared" si="18"/>
        <v>29.70567525140839</v>
      </c>
      <c r="N44">
        <f t="shared" si="16"/>
        <v>29.460155219108248</v>
      </c>
      <c r="O44">
        <f t="shared" si="11"/>
        <v>29.237278155628786</v>
      </c>
      <c r="P44">
        <f t="shared" si="12"/>
        <v>26.783051086165635</v>
      </c>
      <c r="Q44">
        <f t="shared" si="13"/>
        <v>26.528945632339731</v>
      </c>
      <c r="S44">
        <f t="shared" si="14"/>
        <v>-5.675251408391091E-3</v>
      </c>
      <c r="T44">
        <f t="shared" si="17"/>
        <v>0</v>
      </c>
    </row>
    <row r="45" spans="1:20">
      <c r="A45" s="1">
        <v>43323.46634259259</v>
      </c>
      <c r="B45">
        <v>205567</v>
      </c>
      <c r="C45">
        <v>23.7</v>
      </c>
      <c r="D45">
        <v>18.100000000000001</v>
      </c>
      <c r="E45">
        <v>29.7</v>
      </c>
      <c r="F45">
        <v>48.7</v>
      </c>
      <c r="G45">
        <v>18.3</v>
      </c>
      <c r="H45">
        <v>22.1</v>
      </c>
      <c r="I45">
        <v>38.9</v>
      </c>
      <c r="J45" s="7">
        <f t="shared" si="7"/>
        <v>29.9</v>
      </c>
      <c r="K45">
        <f t="shared" si="8"/>
        <v>29.7</v>
      </c>
      <c r="L45" s="4">
        <f t="shared" si="15"/>
        <v>32.301517022417379</v>
      </c>
      <c r="M45">
        <f t="shared" si="18"/>
        <v>29.70799869543346</v>
      </c>
      <c r="N45">
        <f t="shared" si="16"/>
        <v>29.463608271842119</v>
      </c>
      <c r="O45">
        <f t="shared" si="11"/>
        <v>29.24132533754873</v>
      </c>
      <c r="P45">
        <f t="shared" si="12"/>
        <v>26.788827541172388</v>
      </c>
      <c r="Q45">
        <f t="shared" si="13"/>
        <v>26.53209580540279</v>
      </c>
      <c r="S45">
        <f t="shared" si="14"/>
        <v>-7.9986954334607674E-3</v>
      </c>
      <c r="T45">
        <f t="shared" si="17"/>
        <v>0</v>
      </c>
    </row>
    <row r="46" spans="1:20">
      <c r="A46" s="1">
        <v>43323.467719907407</v>
      </c>
      <c r="B46">
        <v>205568</v>
      </c>
      <c r="C46">
        <v>23.7</v>
      </c>
      <c r="D46">
        <v>18.2</v>
      </c>
      <c r="E46">
        <v>29.7</v>
      </c>
      <c r="F46">
        <v>48.6</v>
      </c>
      <c r="G46">
        <v>18.2</v>
      </c>
      <c r="H46">
        <v>22.1</v>
      </c>
      <c r="I46">
        <v>38.9</v>
      </c>
      <c r="J46" s="7">
        <f t="shared" si="7"/>
        <v>29.9</v>
      </c>
      <c r="K46">
        <f t="shared" si="8"/>
        <v>29.7</v>
      </c>
      <c r="L46" s="4">
        <f t="shared" si="15"/>
        <v>32.29041333371093</v>
      </c>
      <c r="M46">
        <f t="shared" si="18"/>
        <v>29.710224205041076</v>
      </c>
      <c r="N46">
        <f t="shared" si="16"/>
        <v>29.466896760879539</v>
      </c>
      <c r="O46">
        <f t="shared" si="11"/>
        <v>29.245205200253125</v>
      </c>
      <c r="P46">
        <f t="shared" si="12"/>
        <v>26.794391215379182</v>
      </c>
      <c r="Q46">
        <f t="shared" si="13"/>
        <v>26.535231020718253</v>
      </c>
      <c r="S46">
        <f t="shared" si="14"/>
        <v>-1.0224205041076573E-2</v>
      </c>
      <c r="T46">
        <f t="shared" si="17"/>
        <v>0</v>
      </c>
    </row>
    <row r="47" spans="1:20">
      <c r="A47" s="1">
        <v>43323.469108796293</v>
      </c>
      <c r="B47">
        <v>205569</v>
      </c>
      <c r="C47">
        <v>23.7</v>
      </c>
      <c r="D47">
        <v>18.2</v>
      </c>
      <c r="E47">
        <v>29.7</v>
      </c>
      <c r="F47">
        <v>50.3</v>
      </c>
      <c r="G47">
        <v>18.2</v>
      </c>
      <c r="H47">
        <v>22.1</v>
      </c>
      <c r="I47">
        <v>38.9</v>
      </c>
      <c r="J47" s="7">
        <f t="shared" si="7"/>
        <v>29.9</v>
      </c>
      <c r="K47">
        <f t="shared" si="8"/>
        <v>29.7</v>
      </c>
      <c r="L47" s="4">
        <f t="shared" si="15"/>
        <v>32.27926521459527</v>
      </c>
      <c r="M47">
        <f t="shared" si="18"/>
        <v>29.712427925342531</v>
      </c>
      <c r="N47">
        <f t="shared" si="16"/>
        <v>29.470142143403386</v>
      </c>
      <c r="O47">
        <f t="shared" si="11"/>
        <v>29.249049166520994</v>
      </c>
      <c r="P47">
        <f t="shared" si="12"/>
        <v>26.799935277823742</v>
      </c>
      <c r="Q47">
        <f t="shared" si="13"/>
        <v>26.538450865383744</v>
      </c>
      <c r="S47">
        <f t="shared" si="14"/>
        <v>-1.242792534253212E-2</v>
      </c>
      <c r="T47">
        <f t="shared" si="17"/>
        <v>0</v>
      </c>
    </row>
    <row r="48" spans="1:20">
      <c r="A48" s="1">
        <v>43323.470497685186</v>
      </c>
      <c r="B48">
        <v>205570</v>
      </c>
      <c r="C48">
        <v>23.8</v>
      </c>
      <c r="D48">
        <v>18</v>
      </c>
      <c r="E48">
        <v>29.7</v>
      </c>
      <c r="F48">
        <v>46.8</v>
      </c>
      <c r="G48">
        <v>18.3</v>
      </c>
      <c r="H48">
        <v>22.2</v>
      </c>
      <c r="I48">
        <v>38.9</v>
      </c>
      <c r="J48" s="7">
        <f t="shared" si="7"/>
        <v>29.9</v>
      </c>
      <c r="K48">
        <f t="shared" si="8"/>
        <v>29.7</v>
      </c>
      <c r="L48" s="4">
        <f t="shared" si="15"/>
        <v>32.269786327743915</v>
      </c>
      <c r="M48">
        <f t="shared" si="18"/>
        <v>29.714587617397491</v>
      </c>
      <c r="N48">
        <f t="shared" si="16"/>
        <v>29.473321064172261</v>
      </c>
      <c r="O48">
        <f t="shared" si="11"/>
        <v>29.25282374640129</v>
      </c>
      <c r="P48">
        <f t="shared" si="12"/>
        <v>26.805415398608794</v>
      </c>
      <c r="Q48">
        <f t="shared" si="13"/>
        <v>26.54172649129298</v>
      </c>
      <c r="S48">
        <f t="shared" si="14"/>
        <v>-1.4587617397491925E-2</v>
      </c>
      <c r="T48">
        <f t="shared" si="17"/>
        <v>0</v>
      </c>
    </row>
    <row r="49" spans="1:20">
      <c r="A49" s="1">
        <v>43323.471886574072</v>
      </c>
      <c r="B49">
        <v>205571</v>
      </c>
      <c r="C49">
        <v>23.7</v>
      </c>
      <c r="D49">
        <v>18.100000000000001</v>
      </c>
      <c r="E49">
        <v>29.7</v>
      </c>
      <c r="F49">
        <v>41.3</v>
      </c>
      <c r="G49">
        <v>18.3</v>
      </c>
      <c r="H49">
        <v>22.2</v>
      </c>
      <c r="I49">
        <v>38.9</v>
      </c>
      <c r="J49" s="7">
        <f t="shared" si="7"/>
        <v>29.9</v>
      </c>
      <c r="K49">
        <f t="shared" si="8"/>
        <v>29.7</v>
      </c>
      <c r="L49" s="4">
        <f t="shared" si="15"/>
        <v>32.257278081740104</v>
      </c>
      <c r="M49">
        <f t="shared" si="18"/>
        <v>29.716725615064671</v>
      </c>
      <c r="N49">
        <f t="shared" si="16"/>
        <v>29.476436449484233</v>
      </c>
      <c r="O49">
        <f t="shared" si="11"/>
        <v>29.256529443886091</v>
      </c>
      <c r="P49">
        <f t="shared" si="12"/>
        <v>26.810834424891894</v>
      </c>
      <c r="Q49">
        <f t="shared" si="13"/>
        <v>26.545055025061973</v>
      </c>
      <c r="S49">
        <f t="shared" si="14"/>
        <v>-1.6725615064672184E-2</v>
      </c>
      <c r="T49">
        <f t="shared" si="17"/>
        <v>0</v>
      </c>
    </row>
    <row r="50" spans="1:20">
      <c r="A50" s="1">
        <v>43323.473275462966</v>
      </c>
      <c r="B50">
        <v>205572</v>
      </c>
      <c r="C50">
        <v>23.7</v>
      </c>
      <c r="D50">
        <v>18.100000000000001</v>
      </c>
      <c r="E50">
        <v>29.7</v>
      </c>
      <c r="F50">
        <v>37.6</v>
      </c>
      <c r="G50">
        <v>18.3</v>
      </c>
      <c r="H50">
        <v>22.1</v>
      </c>
      <c r="I50">
        <v>38.9</v>
      </c>
      <c r="J50" s="7">
        <f t="shared" si="7"/>
        <v>29.9</v>
      </c>
      <c r="K50">
        <f t="shared" si="8"/>
        <v>29.7</v>
      </c>
      <c r="L50" s="4">
        <f t="shared" si="15"/>
        <v>32.239973425688909</v>
      </c>
      <c r="M50">
        <f t="shared" si="18"/>
        <v>29.718790527234468</v>
      </c>
      <c r="N50">
        <f t="shared" si="16"/>
        <v>29.479493773491544</v>
      </c>
      <c r="O50">
        <f t="shared" si="11"/>
        <v>29.260167154509741</v>
      </c>
      <c r="P50">
        <f t="shared" si="12"/>
        <v>26.81619505540462</v>
      </c>
      <c r="Q50">
        <f t="shared" si="13"/>
        <v>26.548433730668904</v>
      </c>
      <c r="S50">
        <f t="shared" si="14"/>
        <v>-1.8790527234468613E-2</v>
      </c>
      <c r="T50">
        <f t="shared" si="17"/>
        <v>0</v>
      </c>
    </row>
    <row r="51" spans="1:20">
      <c r="A51" s="1">
        <v>43323.474664351852</v>
      </c>
      <c r="B51">
        <v>205573</v>
      </c>
      <c r="C51">
        <v>23.8</v>
      </c>
      <c r="D51">
        <v>18.100000000000001</v>
      </c>
      <c r="E51">
        <v>29.7</v>
      </c>
      <c r="F51">
        <v>39.5</v>
      </c>
      <c r="G51">
        <v>18.3</v>
      </c>
      <c r="H51">
        <v>22.1</v>
      </c>
      <c r="I51">
        <v>38.9</v>
      </c>
      <c r="J51" s="7">
        <f t="shared" si="7"/>
        <v>29.9</v>
      </c>
      <c r="K51">
        <f t="shared" si="8"/>
        <v>29.7</v>
      </c>
      <c r="L51" s="4">
        <f t="shared" si="15"/>
        <v>32.219544193146383</v>
      </c>
      <c r="M51">
        <f t="shared" si="18"/>
        <v>29.720713757646038</v>
      </c>
      <c r="N51">
        <f t="shared" si="16"/>
        <v>29.482489293699786</v>
      </c>
      <c r="O51">
        <f t="shared" si="11"/>
        <v>29.263738482160683</v>
      </c>
      <c r="P51">
        <f t="shared" si="12"/>
        <v>26.821499849676169</v>
      </c>
      <c r="Q51">
        <f t="shared" si="13"/>
        <v>26.551860002455779</v>
      </c>
      <c r="S51">
        <f t="shared" si="14"/>
        <v>-2.0713757646038999E-2</v>
      </c>
      <c r="T51">
        <f t="shared" si="17"/>
        <v>0</v>
      </c>
    </row>
    <row r="52" spans="1:20">
      <c r="A52" s="1">
        <v>43323.476064814815</v>
      </c>
      <c r="B52">
        <v>205574</v>
      </c>
      <c r="C52">
        <v>23.8</v>
      </c>
      <c r="D52">
        <v>18.2</v>
      </c>
      <c r="E52">
        <v>29.7</v>
      </c>
      <c r="F52">
        <v>38.1</v>
      </c>
      <c r="G52">
        <v>18.3</v>
      </c>
      <c r="H52">
        <v>22.1</v>
      </c>
      <c r="I52">
        <v>38.9</v>
      </c>
      <c r="J52" s="7">
        <f t="shared" si="7"/>
        <v>29.9</v>
      </c>
      <c r="K52">
        <f t="shared" si="8"/>
        <v>29.7</v>
      </c>
      <c r="L52" s="4">
        <f t="shared" si="15"/>
        <v>32.200909337712794</v>
      </c>
      <c r="M52">
        <f t="shared" si="18"/>
        <v>29.722477117811057</v>
      </c>
      <c r="N52">
        <f t="shared" si="16"/>
        <v>29.485434683626277</v>
      </c>
      <c r="O52">
        <f t="shared" si="11"/>
        <v>29.2672734549528</v>
      </c>
      <c r="P52">
        <f t="shared" si="12"/>
        <v>26.826795000354497</v>
      </c>
      <c r="Q52">
        <f t="shared" si="13"/>
        <v>26.555360286758404</v>
      </c>
      <c r="S52">
        <f t="shared" si="14"/>
        <v>-2.2477117811057212E-2</v>
      </c>
      <c r="T52">
        <f t="shared" si="17"/>
        <v>0</v>
      </c>
    </row>
    <row r="53" spans="1:20">
      <c r="A53" s="1">
        <v>43323.477453703701</v>
      </c>
      <c r="B53">
        <v>205575</v>
      </c>
      <c r="C53">
        <v>23.8</v>
      </c>
      <c r="D53">
        <v>18.2</v>
      </c>
      <c r="E53">
        <v>29.7</v>
      </c>
      <c r="F53">
        <v>40.799999999999997</v>
      </c>
      <c r="G53">
        <v>18.100000000000001</v>
      </c>
      <c r="H53">
        <v>22.2</v>
      </c>
      <c r="I53">
        <v>38.9</v>
      </c>
      <c r="J53" s="7">
        <f t="shared" si="7"/>
        <v>29.9</v>
      </c>
      <c r="K53">
        <f t="shared" si="8"/>
        <v>29.7</v>
      </c>
      <c r="L53" s="4">
        <f t="shared" si="15"/>
        <v>32.181386002676518</v>
      </c>
      <c r="M53">
        <f t="shared" si="18"/>
        <v>29.724097235978661</v>
      </c>
      <c r="N53">
        <f t="shared" si="16"/>
        <v>29.488266864447368</v>
      </c>
      <c r="O53">
        <f t="shared" si="11"/>
        <v>29.270711897791838</v>
      </c>
      <c r="P53">
        <f t="shared" si="12"/>
        <v>26.831994863799974</v>
      </c>
      <c r="Q53">
        <f t="shared" si="13"/>
        <v>26.558874719877753</v>
      </c>
      <c r="S53">
        <f t="shared" si="14"/>
        <v>-2.4097235978661757E-2</v>
      </c>
      <c r="T53">
        <f t="shared" si="17"/>
        <v>0</v>
      </c>
    </row>
    <row r="54" spans="1:20">
      <c r="A54" s="1">
        <v>43323.478842592594</v>
      </c>
      <c r="B54">
        <v>205576</v>
      </c>
      <c r="C54">
        <v>23.8</v>
      </c>
      <c r="D54">
        <v>18.2</v>
      </c>
      <c r="E54">
        <v>29.7</v>
      </c>
      <c r="F54">
        <v>42.6</v>
      </c>
      <c r="G54">
        <v>18.100000000000001</v>
      </c>
      <c r="H54">
        <v>22.2</v>
      </c>
      <c r="I54">
        <v>38.9</v>
      </c>
      <c r="J54" s="7">
        <f t="shared" si="7"/>
        <v>29.9</v>
      </c>
      <c r="K54">
        <f t="shared" si="8"/>
        <v>29.7</v>
      </c>
      <c r="L54" s="4">
        <f t="shared" si="15"/>
        <v>32.164518703528643</v>
      </c>
      <c r="M54">
        <f t="shared" si="18"/>
        <v>29.725582011754273</v>
      </c>
      <c r="N54">
        <f t="shared" si="16"/>
        <v>29.49100817518767</v>
      </c>
      <c r="O54">
        <f t="shared" si="11"/>
        <v>29.274080538393246</v>
      </c>
      <c r="P54">
        <f t="shared" si="12"/>
        <v>26.837145822125791</v>
      </c>
      <c r="Q54">
        <f t="shared" si="13"/>
        <v>26.562429603343475</v>
      </c>
      <c r="S54">
        <f t="shared" si="14"/>
        <v>-2.5582011754273992E-2</v>
      </c>
      <c r="T54">
        <f t="shared" si="17"/>
        <v>0</v>
      </c>
    </row>
    <row r="55" spans="1:20">
      <c r="A55" s="1">
        <v>43323.480231481481</v>
      </c>
      <c r="B55">
        <v>205577</v>
      </c>
      <c r="C55">
        <v>23.8</v>
      </c>
      <c r="D55">
        <v>18.3</v>
      </c>
      <c r="E55">
        <v>29.6</v>
      </c>
      <c r="F55">
        <v>46.7</v>
      </c>
      <c r="G55">
        <v>18.100000000000001</v>
      </c>
      <c r="H55">
        <v>22.1</v>
      </c>
      <c r="I55">
        <v>38.9</v>
      </c>
      <c r="J55" s="7">
        <f t="shared" si="7"/>
        <v>29.9</v>
      </c>
      <c r="K55">
        <f t="shared" si="8"/>
        <v>29.6</v>
      </c>
      <c r="L55" s="4">
        <f t="shared" si="15"/>
        <v>32.14926730983462</v>
      </c>
      <c r="M55">
        <f t="shared" si="18"/>
        <v>29.72697998664313</v>
      </c>
      <c r="N55">
        <f t="shared" si="16"/>
        <v>29.493655105148257</v>
      </c>
      <c r="O55">
        <f t="shared" si="11"/>
        <v>29.277376467310678</v>
      </c>
      <c r="P55">
        <f t="shared" si="12"/>
        <v>26.842249919502997</v>
      </c>
      <c r="Q55">
        <f t="shared" si="13"/>
        <v>26.566022792587138</v>
      </c>
      <c r="S55">
        <f t="shared" si="14"/>
        <v>-0.12697998664312848</v>
      </c>
      <c r="T55">
        <f t="shared" si="17"/>
        <v>0</v>
      </c>
    </row>
    <row r="56" spans="1:20">
      <c r="A56" s="1">
        <v>43323.481620370374</v>
      </c>
      <c r="B56">
        <v>205578</v>
      </c>
      <c r="C56">
        <v>23.8</v>
      </c>
      <c r="D56">
        <v>18.2</v>
      </c>
      <c r="E56">
        <v>29.6</v>
      </c>
      <c r="F56">
        <v>49.3</v>
      </c>
      <c r="G56">
        <v>18.2</v>
      </c>
      <c r="H56">
        <v>22.1</v>
      </c>
      <c r="I56">
        <v>38.9</v>
      </c>
      <c r="J56" s="7">
        <f t="shared" si="7"/>
        <v>29.9</v>
      </c>
      <c r="K56">
        <f t="shared" si="8"/>
        <v>29.6</v>
      </c>
      <c r="L56" s="4">
        <f t="shared" si="15"/>
        <v>32.137883464858206</v>
      </c>
      <c r="M56">
        <f t="shared" si="18"/>
        <v>29.728315564271124</v>
      </c>
      <c r="N56">
        <f t="shared" si="16"/>
        <v>29.496212041705185</v>
      </c>
      <c r="O56">
        <f t="shared" si="11"/>
        <v>29.280596744423118</v>
      </c>
      <c r="P56">
        <f t="shared" si="12"/>
        <v>26.847309075902984</v>
      </c>
      <c r="Q56">
        <f t="shared" si="13"/>
        <v>26.569652243644949</v>
      </c>
      <c r="S56">
        <f t="shared" si="14"/>
        <v>-0.12831556427112289</v>
      </c>
      <c r="T56">
        <f t="shared" si="17"/>
        <v>0</v>
      </c>
    </row>
    <row r="57" spans="1:20">
      <c r="A57" s="1">
        <v>43323.48300925926</v>
      </c>
      <c r="B57">
        <v>205579</v>
      </c>
      <c r="C57">
        <v>23.8</v>
      </c>
      <c r="D57">
        <v>18.100000000000001</v>
      </c>
      <c r="E57">
        <v>29.7</v>
      </c>
      <c r="F57">
        <v>49.1</v>
      </c>
      <c r="G57">
        <v>18.2</v>
      </c>
      <c r="H57">
        <v>22.2</v>
      </c>
      <c r="I57">
        <v>38.700000000000003</v>
      </c>
      <c r="J57" s="7">
        <f t="shared" si="7"/>
        <v>29.700000000000003</v>
      </c>
      <c r="K57">
        <f t="shared" si="8"/>
        <v>29.7</v>
      </c>
      <c r="L57" s="4">
        <f t="shared" si="15"/>
        <v>32.129174403642416</v>
      </c>
      <c r="M57">
        <f t="shared" si="18"/>
        <v>29.72964355439241</v>
      </c>
      <c r="N57">
        <f t="shared" si="16"/>
        <v>29.498685275492871</v>
      </c>
      <c r="O57">
        <f t="shared" si="11"/>
        <v>29.283739586986968</v>
      </c>
      <c r="P57">
        <f t="shared" si="12"/>
        <v>26.85232509272776</v>
      </c>
      <c r="Q57">
        <f t="shared" si="13"/>
        <v>26.57331600761189</v>
      </c>
      <c r="S57">
        <f t="shared" si="14"/>
        <v>-2.9643554392411176E-2</v>
      </c>
      <c r="T57">
        <f t="shared" si="17"/>
        <v>0</v>
      </c>
    </row>
    <row r="58" spans="1:20">
      <c r="A58" s="1">
        <v>43323.484409722223</v>
      </c>
      <c r="B58">
        <v>205580</v>
      </c>
      <c r="C58">
        <v>23.8</v>
      </c>
      <c r="D58">
        <v>18</v>
      </c>
      <c r="E58">
        <v>29.7</v>
      </c>
      <c r="F58">
        <v>39.799999999999997</v>
      </c>
      <c r="G58">
        <v>18.3</v>
      </c>
      <c r="H58">
        <v>22.1</v>
      </c>
      <c r="I58">
        <v>38.700000000000003</v>
      </c>
      <c r="J58" s="7">
        <f t="shared" si="7"/>
        <v>29.700000000000003</v>
      </c>
      <c r="K58">
        <f t="shared" si="8"/>
        <v>29.7</v>
      </c>
      <c r="L58" s="4">
        <f t="shared" si="15"/>
        <v>32.120317633703522</v>
      </c>
      <c r="M58">
        <f t="shared" si="18"/>
        <v>29.73100401880372</v>
      </c>
      <c r="N58">
        <f t="shared" si="16"/>
        <v>29.501107179789834</v>
      </c>
      <c r="O58">
        <f t="shared" si="11"/>
        <v>29.286830006992854</v>
      </c>
      <c r="P58">
        <f t="shared" si="12"/>
        <v>26.857341119020017</v>
      </c>
      <c r="Q58">
        <f t="shared" si="13"/>
        <v>26.577043027471579</v>
      </c>
      <c r="S58">
        <f t="shared" si="14"/>
        <v>-3.1004018803720612E-2</v>
      </c>
      <c r="T58">
        <f t="shared" si="17"/>
        <v>0</v>
      </c>
    </row>
    <row r="59" spans="1:20">
      <c r="A59" s="1">
        <v>43323.485798611109</v>
      </c>
      <c r="B59">
        <v>205581</v>
      </c>
      <c r="C59">
        <v>23.8</v>
      </c>
      <c r="D59">
        <v>18.100000000000001</v>
      </c>
      <c r="E59">
        <v>29.7</v>
      </c>
      <c r="F59">
        <v>46.8</v>
      </c>
      <c r="G59">
        <v>18.2</v>
      </c>
      <c r="H59">
        <v>22.2</v>
      </c>
      <c r="I59">
        <v>38.700000000000003</v>
      </c>
      <c r="J59" s="7">
        <f t="shared" si="7"/>
        <v>29.700000000000003</v>
      </c>
      <c r="K59">
        <f t="shared" si="8"/>
        <v>29.7</v>
      </c>
      <c r="L59" s="4">
        <f t="shared" si="15"/>
        <v>32.103271493323582</v>
      </c>
      <c r="M59">
        <f t="shared" si="18"/>
        <v>29.732359197172453</v>
      </c>
      <c r="N59">
        <f t="shared" si="16"/>
        <v>29.503450129717734</v>
      </c>
      <c r="O59">
        <f t="shared" si="11"/>
        <v>29.289817716250816</v>
      </c>
      <c r="P59">
        <f t="shared" si="12"/>
        <v>26.86227551147536</v>
      </c>
      <c r="Q59">
        <f t="shared" si="13"/>
        <v>26.580770181661364</v>
      </c>
      <c r="S59">
        <f t="shared" si="14"/>
        <v>-3.2359197172453946E-2</v>
      </c>
      <c r="T59">
        <f t="shared" si="17"/>
        <v>0</v>
      </c>
    </row>
    <row r="60" spans="1:20">
      <c r="A60" s="1">
        <v>43323.487187500003</v>
      </c>
      <c r="B60">
        <v>205582</v>
      </c>
      <c r="C60">
        <v>23.8</v>
      </c>
      <c r="D60">
        <v>18</v>
      </c>
      <c r="E60">
        <v>29.7</v>
      </c>
      <c r="F60">
        <v>41.6</v>
      </c>
      <c r="G60">
        <v>18.3</v>
      </c>
      <c r="H60">
        <v>22.2</v>
      </c>
      <c r="I60">
        <v>38.700000000000003</v>
      </c>
      <c r="J60" s="7">
        <f t="shared" si="7"/>
        <v>29.700000000000003</v>
      </c>
      <c r="K60">
        <f t="shared" si="8"/>
        <v>29.7</v>
      </c>
      <c r="L60" s="4">
        <f t="shared" si="15"/>
        <v>32.092722252940689</v>
      </c>
      <c r="M60">
        <f t="shared" si="18"/>
        <v>29.733586521500513</v>
      </c>
      <c r="N60">
        <f t="shared" si="16"/>
        <v>29.505741627823372</v>
      </c>
      <c r="O60">
        <f t="shared" si="11"/>
        <v>29.29273207182305</v>
      </c>
      <c r="P60">
        <f t="shared" si="12"/>
        <v>26.867171586158705</v>
      </c>
      <c r="Q60">
        <f t="shared" si="13"/>
        <v>26.584526309589144</v>
      </c>
      <c r="S60">
        <f t="shared" si="14"/>
        <v>-3.3586521500513555E-2</v>
      </c>
      <c r="T60">
        <f t="shared" si="17"/>
        <v>0</v>
      </c>
    </row>
    <row r="61" spans="1:20">
      <c r="A61" s="1">
        <v>43323.488576388889</v>
      </c>
      <c r="B61">
        <v>205583</v>
      </c>
      <c r="C61">
        <v>23.8</v>
      </c>
      <c r="D61">
        <v>18.100000000000001</v>
      </c>
      <c r="E61">
        <v>29.7</v>
      </c>
      <c r="F61">
        <v>39.200000000000003</v>
      </c>
      <c r="G61">
        <v>18.3</v>
      </c>
      <c r="H61">
        <v>22.2</v>
      </c>
      <c r="I61">
        <v>38.700000000000003</v>
      </c>
      <c r="J61" s="7">
        <f t="shared" si="7"/>
        <v>29.700000000000003</v>
      </c>
      <c r="K61">
        <f t="shared" si="8"/>
        <v>29.7</v>
      </c>
      <c r="L61" s="4">
        <f t="shared" si="15"/>
        <v>32.077617851981699</v>
      </c>
      <c r="M61">
        <f t="shared" si="18"/>
        <v>29.734796823418151</v>
      </c>
      <c r="N61">
        <f t="shared" si="16"/>
        <v>29.507966928470491</v>
      </c>
      <c r="O61">
        <f t="shared" si="11"/>
        <v>29.295576779389496</v>
      </c>
      <c r="P61">
        <f t="shared" si="12"/>
        <v>26.872030789842608</v>
      </c>
      <c r="Q61">
        <f t="shared" si="13"/>
        <v>26.588309796219324</v>
      </c>
      <c r="S61">
        <f t="shared" si="14"/>
        <v>-3.479682341815149E-2</v>
      </c>
      <c r="T61">
        <f t="shared" si="17"/>
        <v>0</v>
      </c>
    </row>
    <row r="62" spans="1:20">
      <c r="A62" s="1">
        <v>43323.489965277775</v>
      </c>
      <c r="B62">
        <v>205584</v>
      </c>
      <c r="C62">
        <v>23.8</v>
      </c>
      <c r="D62">
        <v>18.100000000000001</v>
      </c>
      <c r="E62">
        <v>29.7</v>
      </c>
      <c r="F62">
        <v>37.700000000000003</v>
      </c>
      <c r="G62">
        <v>18.3</v>
      </c>
      <c r="H62">
        <v>22.2</v>
      </c>
      <c r="I62">
        <v>38.700000000000003</v>
      </c>
      <c r="J62" s="7">
        <f t="shared" si="7"/>
        <v>29.700000000000003</v>
      </c>
      <c r="K62">
        <f t="shared" si="8"/>
        <v>29.7</v>
      </c>
      <c r="L62" s="4">
        <f t="shared" si="15"/>
        <v>32.060527956353901</v>
      </c>
      <c r="M62">
        <f t="shared" si="18"/>
        <v>29.735914654602244</v>
      </c>
      <c r="N62">
        <f t="shared" si="16"/>
        <v>29.510132890346203</v>
      </c>
      <c r="O62">
        <f t="shared" si="11"/>
        <v>29.29835274987159</v>
      </c>
      <c r="P62">
        <f t="shared" si="12"/>
        <v>26.876854506735928</v>
      </c>
      <c r="Q62">
        <f t="shared" si="13"/>
        <v>26.592119100058746</v>
      </c>
      <c r="S62">
        <f t="shared" si="14"/>
        <v>-3.5914654602244411E-2</v>
      </c>
      <c r="T62">
        <f t="shared" si="17"/>
        <v>0</v>
      </c>
    </row>
    <row r="63" spans="1:20">
      <c r="A63" s="1">
        <v>43323.491354166668</v>
      </c>
      <c r="B63">
        <v>205585</v>
      </c>
      <c r="C63">
        <v>23.8</v>
      </c>
      <c r="D63">
        <v>18.100000000000001</v>
      </c>
      <c r="E63">
        <v>29.6</v>
      </c>
      <c r="F63">
        <v>34.1</v>
      </c>
      <c r="G63">
        <v>18.3</v>
      </c>
      <c r="H63">
        <v>22.2</v>
      </c>
      <c r="I63">
        <v>38.700000000000003</v>
      </c>
      <c r="J63" s="7">
        <f t="shared" si="7"/>
        <v>29.700000000000003</v>
      </c>
      <c r="K63">
        <f t="shared" si="8"/>
        <v>29.6</v>
      </c>
      <c r="L63" s="4">
        <f t="shared" si="15"/>
        <v>32.042083514936557</v>
      </c>
      <c r="M63">
        <f t="shared" si="18"/>
        <v>29.736916589493379</v>
      </c>
      <c r="N63">
        <f t="shared" si="16"/>
        <v>29.512233133920262</v>
      </c>
      <c r="O63">
        <f t="shared" si="11"/>
        <v>29.301061792033984</v>
      </c>
      <c r="P63">
        <f t="shared" si="12"/>
        <v>26.881644048558339</v>
      </c>
      <c r="Q63">
        <f t="shared" si="13"/>
        <v>26.595952749831493</v>
      </c>
      <c r="S63">
        <f t="shared" si="14"/>
        <v>-0.13691658949337793</v>
      </c>
      <c r="T63">
        <f t="shared" si="17"/>
        <v>0</v>
      </c>
    </row>
    <row r="64" spans="1:20">
      <c r="A64" s="1">
        <v>43323.492754629631</v>
      </c>
      <c r="B64">
        <v>205586</v>
      </c>
      <c r="C64">
        <v>23.8</v>
      </c>
      <c r="D64">
        <v>18.100000000000001</v>
      </c>
      <c r="E64">
        <v>29.6</v>
      </c>
      <c r="F64">
        <v>35.799999999999997</v>
      </c>
      <c r="G64">
        <v>18.2</v>
      </c>
      <c r="H64">
        <v>22.2</v>
      </c>
      <c r="I64">
        <v>38.700000000000003</v>
      </c>
      <c r="J64" s="7">
        <f t="shared" si="7"/>
        <v>29.700000000000003</v>
      </c>
      <c r="K64">
        <f t="shared" si="8"/>
        <v>29.6</v>
      </c>
      <c r="L64" s="4">
        <f t="shared" si="15"/>
        <v>32.020429413268253</v>
      </c>
      <c r="M64">
        <f t="shared" si="18"/>
        <v>29.737798866585248</v>
      </c>
      <c r="N64">
        <f t="shared" si="16"/>
        <v>29.514276841115333</v>
      </c>
      <c r="O64">
        <f t="shared" si="11"/>
        <v>29.303726502798146</v>
      </c>
      <c r="P64">
        <f t="shared" si="12"/>
        <v>26.886440301007426</v>
      </c>
      <c r="Q64">
        <f t="shared" si="13"/>
        <v>26.599841479260565</v>
      </c>
      <c r="S64">
        <f t="shared" si="14"/>
        <v>-0.13779886658524632</v>
      </c>
      <c r="T64">
        <f t="shared" si="17"/>
        <v>0</v>
      </c>
    </row>
    <row r="65" spans="1:20">
      <c r="A65" s="1">
        <v>43323.494143518517</v>
      </c>
      <c r="B65">
        <v>205587</v>
      </c>
      <c r="C65">
        <v>23.8</v>
      </c>
      <c r="D65">
        <v>18.100000000000001</v>
      </c>
      <c r="E65">
        <v>29.6</v>
      </c>
      <c r="F65">
        <v>46.9</v>
      </c>
      <c r="G65">
        <v>18.2</v>
      </c>
      <c r="H65">
        <v>22.2</v>
      </c>
      <c r="I65">
        <v>38.700000000000003</v>
      </c>
      <c r="J65" s="7">
        <f t="shared" si="7"/>
        <v>29.700000000000003</v>
      </c>
      <c r="K65">
        <f t="shared" si="8"/>
        <v>29.6</v>
      </c>
      <c r="L65" s="4">
        <f t="shared" si="15"/>
        <v>32.000727701326547</v>
      </c>
      <c r="M65">
        <f t="shared" si="18"/>
        <v>29.738510020963599</v>
      </c>
      <c r="N65">
        <f t="shared" si="16"/>
        <v>29.516222594184391</v>
      </c>
      <c r="O65">
        <f t="shared" si="11"/>
        <v>29.306301619119139</v>
      </c>
      <c r="P65">
        <f t="shared" si="12"/>
        <v>26.891164903044746</v>
      </c>
      <c r="Q65">
        <f t="shared" si="13"/>
        <v>26.603719850974816</v>
      </c>
      <c r="S65">
        <f t="shared" si="14"/>
        <v>-0.13851002096359721</v>
      </c>
      <c r="T65">
        <f t="shared" si="17"/>
        <v>0</v>
      </c>
    </row>
    <row r="66" spans="1:20">
      <c r="A66" s="1">
        <v>43323.495532407411</v>
      </c>
      <c r="B66">
        <v>205588</v>
      </c>
      <c r="C66">
        <v>23.8</v>
      </c>
      <c r="D66">
        <v>18.100000000000001</v>
      </c>
      <c r="E66">
        <v>29.7</v>
      </c>
      <c r="F66">
        <v>47.3</v>
      </c>
      <c r="G66">
        <v>18.2</v>
      </c>
      <c r="H66">
        <v>22.2</v>
      </c>
      <c r="I66">
        <v>38.700000000000003</v>
      </c>
      <c r="J66" s="7">
        <f t="shared" si="7"/>
        <v>29.700000000000003</v>
      </c>
      <c r="K66">
        <f t="shared" si="8"/>
        <v>29.7</v>
      </c>
      <c r="L66" s="4">
        <f t="shared" si="15"/>
        <v>31.99143666921713</v>
      </c>
      <c r="M66">
        <f t="shared" si="18"/>
        <v>29.739100172154085</v>
      </c>
      <c r="N66">
        <f t="shared" si="16"/>
        <v>29.518077561947532</v>
      </c>
      <c r="O66">
        <f t="shared" si="11"/>
        <v>29.308808124794204</v>
      </c>
      <c r="P66">
        <f t="shared" si="12"/>
        <v>26.895858878047527</v>
      </c>
      <c r="Q66">
        <f t="shared" si="13"/>
        <v>26.607618532237204</v>
      </c>
      <c r="S66">
        <f t="shared" si="14"/>
        <v>-3.910017215408601E-2</v>
      </c>
      <c r="T66">
        <f t="shared" si="17"/>
        <v>0</v>
      </c>
    </row>
    <row r="67" spans="1:20">
      <c r="A67" s="1">
        <v>43323.496921296297</v>
      </c>
      <c r="B67">
        <v>205589</v>
      </c>
      <c r="C67">
        <v>23.8</v>
      </c>
      <c r="D67">
        <v>18.100000000000001</v>
      </c>
      <c r="E67">
        <v>29.6</v>
      </c>
      <c r="F67">
        <v>38.299999999999997</v>
      </c>
      <c r="G67">
        <v>18.3</v>
      </c>
      <c r="H67">
        <v>22.2</v>
      </c>
      <c r="I67">
        <v>38.700000000000003</v>
      </c>
      <c r="J67" s="7">
        <f t="shared" si="7"/>
        <v>29.700000000000003</v>
      </c>
      <c r="K67">
        <f t="shared" si="8"/>
        <v>29.6</v>
      </c>
      <c r="L67" s="4">
        <f t="shared" si="15"/>
        <v>31.98241154760591</v>
      </c>
      <c r="M67">
        <f t="shared" si="18"/>
        <v>29.739731828077797</v>
      </c>
      <c r="N67">
        <f t="shared" si="16"/>
        <v>29.519840537902027</v>
      </c>
      <c r="O67">
        <f t="shared" si="11"/>
        <v>29.311243149401424</v>
      </c>
      <c r="P67">
        <f t="shared" si="12"/>
        <v>26.900523266123233</v>
      </c>
      <c r="Q67">
        <f t="shared" si="13"/>
        <v>26.611536300528897</v>
      </c>
      <c r="S67">
        <f t="shared" si="14"/>
        <v>-0.13973182807779594</v>
      </c>
      <c r="T67">
        <f t="shared" si="17"/>
        <v>0</v>
      </c>
    </row>
    <row r="68" spans="1:20">
      <c r="A68" s="1">
        <v>43323.498310185183</v>
      </c>
      <c r="B68">
        <v>205590</v>
      </c>
      <c r="C68">
        <v>23.8</v>
      </c>
      <c r="D68">
        <v>18.100000000000001</v>
      </c>
      <c r="E68">
        <v>29.6</v>
      </c>
      <c r="F68">
        <v>35.4</v>
      </c>
      <c r="G68">
        <v>18.2</v>
      </c>
      <c r="H68">
        <v>22.3</v>
      </c>
      <c r="I68">
        <v>38.700000000000003</v>
      </c>
      <c r="J68" s="7">
        <f t="shared" si="7"/>
        <v>29.700000000000003</v>
      </c>
      <c r="K68">
        <f t="shared" si="8"/>
        <v>29.6</v>
      </c>
      <c r="L68" s="4">
        <f t="shared" si="15"/>
        <v>31.965389803390785</v>
      </c>
      <c r="M68">
        <f t="shared" si="18"/>
        <v>29.740388330343055</v>
      </c>
      <c r="N68">
        <f t="shared" si="16"/>
        <v>29.52153462314995</v>
      </c>
      <c r="O68">
        <f t="shared" si="11"/>
        <v>29.313604119072505</v>
      </c>
      <c r="P68">
        <f t="shared" si="12"/>
        <v>26.90515903437953</v>
      </c>
      <c r="Q68">
        <f t="shared" si="13"/>
        <v>26.615471987695372</v>
      </c>
      <c r="S68">
        <f t="shared" si="14"/>
        <v>-0.14038833034305398</v>
      </c>
      <c r="T68">
        <f t="shared" si="17"/>
        <v>0</v>
      </c>
    </row>
    <row r="69" spans="1:20">
      <c r="A69" s="1">
        <v>43323.499699074076</v>
      </c>
      <c r="B69">
        <v>205591</v>
      </c>
      <c r="C69">
        <v>23.8</v>
      </c>
      <c r="D69">
        <v>18.100000000000001</v>
      </c>
      <c r="E69">
        <v>29.6</v>
      </c>
      <c r="F69">
        <v>40.6</v>
      </c>
      <c r="G69">
        <v>18.2</v>
      </c>
      <c r="H69">
        <v>22.2</v>
      </c>
      <c r="I69">
        <v>38.700000000000003</v>
      </c>
      <c r="J69" s="7">
        <f t="shared" si="7"/>
        <v>29.700000000000003</v>
      </c>
      <c r="K69">
        <f t="shared" si="8"/>
        <v>29.6</v>
      </c>
      <c r="L69" s="4">
        <f t="shared" si="15"/>
        <v>31.945949067181164</v>
      </c>
      <c r="M69">
        <f t="shared" si="18"/>
        <v>29.740935296361588</v>
      </c>
      <c r="N69">
        <f t="shared" si="16"/>
        <v>29.523173103622639</v>
      </c>
      <c r="O69">
        <f t="shared" si="11"/>
        <v>29.315892353675263</v>
      </c>
      <c r="P69">
        <f t="shared" si="12"/>
        <v>26.909767081680656</v>
      </c>
      <c r="Q69">
        <f t="shared" si="13"/>
        <v>26.619424476828677</v>
      </c>
      <c r="S69">
        <f t="shared" si="14"/>
        <v>-0.14093529636158664</v>
      </c>
      <c r="T69">
        <f t="shared" si="17"/>
        <v>0</v>
      </c>
    </row>
    <row r="70" spans="1:20">
      <c r="A70" s="1">
        <v>43323.501099537039</v>
      </c>
      <c r="B70">
        <v>205592</v>
      </c>
      <c r="C70">
        <v>23.9</v>
      </c>
      <c r="D70">
        <v>18</v>
      </c>
      <c r="E70">
        <v>29.6</v>
      </c>
      <c r="F70">
        <v>44.1</v>
      </c>
      <c r="G70">
        <v>18.3</v>
      </c>
      <c r="H70">
        <v>22.2</v>
      </c>
      <c r="I70">
        <v>38.700000000000003</v>
      </c>
      <c r="J70" s="7">
        <f t="shared" si="7"/>
        <v>29.700000000000003</v>
      </c>
      <c r="K70">
        <f t="shared" si="8"/>
        <v>29.6</v>
      </c>
      <c r="L70" s="4">
        <f t="shared" si="15"/>
        <v>31.931283674524764</v>
      </c>
      <c r="M70">
        <f t="shared" si="18"/>
        <v>29.741349597993455</v>
      </c>
      <c r="N70">
        <f t="shared" si="16"/>
        <v>29.524758421844815</v>
      </c>
      <c r="O70">
        <f t="shared" si="11"/>
        <v>29.318129451313599</v>
      </c>
      <c r="P70">
        <f t="shared" si="12"/>
        <v>26.91438643695955</v>
      </c>
      <c r="Q70">
        <f t="shared" si="13"/>
        <v>26.623425767865971</v>
      </c>
      <c r="S70">
        <f t="shared" si="14"/>
        <v>-0.14134959799345381</v>
      </c>
      <c r="T70">
        <f t="shared" si="17"/>
        <v>0</v>
      </c>
    </row>
    <row r="71" spans="1:20">
      <c r="A71" s="1">
        <v>43323.502488425926</v>
      </c>
      <c r="B71">
        <v>205593</v>
      </c>
      <c r="C71">
        <v>23.9</v>
      </c>
      <c r="D71">
        <v>18.100000000000001</v>
      </c>
      <c r="E71">
        <v>29.6</v>
      </c>
      <c r="F71">
        <v>47.8</v>
      </c>
      <c r="G71">
        <v>18.3</v>
      </c>
      <c r="H71">
        <v>22.3</v>
      </c>
      <c r="I71">
        <v>38.700000000000003</v>
      </c>
      <c r="J71" s="7">
        <f t="shared" si="7"/>
        <v>29.700000000000003</v>
      </c>
      <c r="K71">
        <f t="shared" si="8"/>
        <v>29.6</v>
      </c>
      <c r="L71" s="4">
        <f t="shared" si="15"/>
        <v>31.920052758609167</v>
      </c>
      <c r="M71">
        <f t="shared" si="18"/>
        <v>29.741709932718415</v>
      </c>
      <c r="N71">
        <f t="shared" si="16"/>
        <v>29.526252752684471</v>
      </c>
      <c r="O71">
        <f t="shared" si="11"/>
        <v>29.320278880716778</v>
      </c>
      <c r="P71">
        <f t="shared" si="12"/>
        <v>26.918941347361187</v>
      </c>
      <c r="Q71">
        <f t="shared" si="13"/>
        <v>26.627408823916333</v>
      </c>
      <c r="S71">
        <f t="shared" si="14"/>
        <v>-0.14170993271841326</v>
      </c>
      <c r="T71">
        <f t="shared" si="17"/>
        <v>0</v>
      </c>
    </row>
    <row r="72" spans="1:20">
      <c r="A72" s="1">
        <v>43323.503877314812</v>
      </c>
      <c r="B72">
        <v>205594</v>
      </c>
      <c r="C72">
        <v>23.9</v>
      </c>
      <c r="D72">
        <v>18.100000000000001</v>
      </c>
      <c r="E72">
        <v>29.7</v>
      </c>
      <c r="F72">
        <v>47.8</v>
      </c>
      <c r="G72">
        <v>18.2</v>
      </c>
      <c r="H72">
        <v>22.3</v>
      </c>
      <c r="I72">
        <v>38.5</v>
      </c>
      <c r="J72" s="7">
        <f t="shared" si="7"/>
        <v>29.5</v>
      </c>
      <c r="K72">
        <f t="shared" si="8"/>
        <v>29.7</v>
      </c>
      <c r="L72" s="4">
        <f t="shared" si="15"/>
        <v>31.9124771498863</v>
      </c>
      <c r="M72">
        <f t="shared" si="18"/>
        <v>29.742066498100979</v>
      </c>
      <c r="N72">
        <f t="shared" si="16"/>
        <v>29.527675248891594</v>
      </c>
      <c r="O72">
        <f t="shared" si="11"/>
        <v>29.32235891110755</v>
      </c>
      <c r="P72">
        <f t="shared" si="12"/>
        <v>26.923470986949653</v>
      </c>
      <c r="Q72">
        <f t="shared" si="13"/>
        <v>26.631405604471102</v>
      </c>
      <c r="S72">
        <f t="shared" si="14"/>
        <v>-4.2066498100979288E-2</v>
      </c>
      <c r="T72">
        <f t="shared" si="17"/>
        <v>0</v>
      </c>
    </row>
    <row r="73" spans="1:20">
      <c r="A73" s="1">
        <v>43323.505266203705</v>
      </c>
      <c r="B73">
        <v>205595</v>
      </c>
      <c r="C73">
        <v>23.9</v>
      </c>
      <c r="D73">
        <v>18.2</v>
      </c>
      <c r="E73">
        <v>29.6</v>
      </c>
      <c r="F73">
        <v>48.6</v>
      </c>
      <c r="G73">
        <v>18.100000000000001</v>
      </c>
      <c r="H73">
        <v>22.3</v>
      </c>
      <c r="I73">
        <v>38.5</v>
      </c>
      <c r="J73" s="7">
        <f t="shared" si="7"/>
        <v>29.5</v>
      </c>
      <c r="K73">
        <f t="shared" si="8"/>
        <v>29.6</v>
      </c>
      <c r="L73" s="4">
        <f t="shared" si="15"/>
        <v>31.904786885967486</v>
      </c>
      <c r="M73">
        <f t="shared" si="18"/>
        <v>29.742463970497646</v>
      </c>
      <c r="N73">
        <f t="shared" si="16"/>
        <v>29.529036485609833</v>
      </c>
      <c r="O73">
        <f t="shared" si="11"/>
        <v>29.324369706691815</v>
      </c>
      <c r="P73">
        <f t="shared" si="12"/>
        <v>26.927976079820809</v>
      </c>
      <c r="Q73">
        <f t="shared" si="13"/>
        <v>26.635415173663656</v>
      </c>
      <c r="S73">
        <f t="shared" si="14"/>
        <v>-0.14246397049764425</v>
      </c>
      <c r="T73">
        <f t="shared" si="17"/>
        <v>0</v>
      </c>
    </row>
    <row r="74" spans="1:20">
      <c r="A74" s="1">
        <v>43323.506655092591</v>
      </c>
      <c r="B74">
        <v>205596</v>
      </c>
      <c r="C74">
        <v>23.9</v>
      </c>
      <c r="D74">
        <v>18.2</v>
      </c>
      <c r="E74">
        <v>29.7</v>
      </c>
      <c r="F74">
        <v>50</v>
      </c>
      <c r="G74">
        <v>18.2</v>
      </c>
      <c r="H74">
        <v>22.3</v>
      </c>
      <c r="I74">
        <v>38.700000000000003</v>
      </c>
      <c r="J74" s="7">
        <f t="shared" si="7"/>
        <v>29.700000000000003</v>
      </c>
      <c r="K74">
        <f t="shared" si="8"/>
        <v>29.7</v>
      </c>
      <c r="L74" s="4">
        <f t="shared" si="15"/>
        <v>31.898103579245653</v>
      </c>
      <c r="M74">
        <f t="shared" si="18"/>
        <v>29.742884691495689</v>
      </c>
      <c r="N74">
        <f t="shared" si="16"/>
        <v>29.530350591502703</v>
      </c>
      <c r="O74">
        <f t="shared" si="11"/>
        <v>29.326313000003221</v>
      </c>
      <c r="P74">
        <f t="shared" si="12"/>
        <v>26.93245730747315</v>
      </c>
      <c r="Q74">
        <f t="shared" si="13"/>
        <v>26.63943663540347</v>
      </c>
      <c r="S74">
        <f t="shared" si="14"/>
        <v>-4.2884691495689964E-2</v>
      </c>
      <c r="T74">
        <f t="shared" si="17"/>
        <v>0</v>
      </c>
    </row>
    <row r="75" spans="1:20">
      <c r="A75" s="1">
        <v>43323.508043981485</v>
      </c>
      <c r="B75">
        <v>205597</v>
      </c>
      <c r="C75">
        <v>23.9</v>
      </c>
      <c r="D75">
        <v>18.2</v>
      </c>
      <c r="E75">
        <v>29.7</v>
      </c>
      <c r="F75">
        <v>49.2</v>
      </c>
      <c r="G75">
        <v>18.3</v>
      </c>
      <c r="H75">
        <v>22.3</v>
      </c>
      <c r="I75">
        <v>38.700000000000003</v>
      </c>
      <c r="J75" s="7">
        <f t="shared" ref="J75:J138" si="19">I75-J$8</f>
        <v>29.700000000000003</v>
      </c>
      <c r="K75">
        <f t="shared" ref="K75:K138" si="20">E75</f>
        <v>29.7</v>
      </c>
      <c r="L75" s="4">
        <f t="shared" si="15"/>
        <v>31.892756431409772</v>
      </c>
      <c r="M75">
        <f t="shared" ref="M75:M138" si="21">M74+24*3600*($A75-$A74)*((L74-M74)*M$6+(N74-M74)*M$7+M$5+T75)/M$8</f>
        <v>29.743332859814451</v>
      </c>
      <c r="N75">
        <f t="shared" si="16"/>
        <v>29.531625067780883</v>
      </c>
      <c r="O75">
        <f t="shared" ref="O75:O138" si="22">O74+24*3600*($A75-$A74)*((N74-O74)*O$6+(P74-O74)*O$7+O$5)/O$8</f>
        <v>29.32819237042391</v>
      </c>
      <c r="P75">
        <f t="shared" ref="P75:P138" si="23">P74+24*3600*($A75-$A74)*((O74-P74)*P$6+(Q74-P74)*P$7+P$5)/P$8</f>
        <v>26.936915318682153</v>
      </c>
      <c r="Q75">
        <f t="shared" ref="Q75:Q138" si="24">Q74+24*3600*($A75-$A74)*((P74-Q74)*Q$6+(R74-Q74)*Q$7+Q$5)/Q$8</f>
        <v>26.643469131546286</v>
      </c>
      <c r="S75">
        <f t="shared" ref="S75:S138" si="25">K75-M75</f>
        <v>-4.3332859814452007E-2</v>
      </c>
      <c r="T75">
        <f t="shared" si="17"/>
        <v>0</v>
      </c>
    </row>
    <row r="76" spans="1:20">
      <c r="A76" s="1">
        <v>43323.509444444448</v>
      </c>
      <c r="B76">
        <v>205598</v>
      </c>
      <c r="C76">
        <v>23.9</v>
      </c>
      <c r="D76">
        <v>18.2</v>
      </c>
      <c r="E76">
        <v>29.7</v>
      </c>
      <c r="F76">
        <v>48.9</v>
      </c>
      <c r="G76">
        <v>18.2</v>
      </c>
      <c r="H76">
        <v>22.3</v>
      </c>
      <c r="I76">
        <v>38.5</v>
      </c>
      <c r="J76" s="7">
        <f t="shared" si="19"/>
        <v>29.5</v>
      </c>
      <c r="K76">
        <f t="shared" si="20"/>
        <v>29.7</v>
      </c>
      <c r="L76" s="4">
        <f t="shared" ref="L76:L139" si="26">L75+24*3600*($A76-$A75)*((F75-L75)*L$6+(M75-L75)*L$7+L$5+S76)/L$8</f>
        <v>31.886701026057825</v>
      </c>
      <c r="M76">
        <f t="shared" si="21"/>
        <v>29.743822087789738</v>
      </c>
      <c r="N76">
        <f t="shared" si="16"/>
        <v>29.53287667585068</v>
      </c>
      <c r="O76">
        <f t="shared" si="22"/>
        <v>29.330027113573021</v>
      </c>
      <c r="P76">
        <f t="shared" si="23"/>
        <v>26.941387701883759</v>
      </c>
      <c r="Q76">
        <f t="shared" si="24"/>
        <v>26.647545529274847</v>
      </c>
      <c r="S76">
        <f t="shared" si="25"/>
        <v>-4.3822087789738617E-2</v>
      </c>
      <c r="T76">
        <f t="shared" si="17"/>
        <v>0</v>
      </c>
    </row>
    <row r="77" spans="1:20">
      <c r="A77" s="1">
        <v>43323.510833333334</v>
      </c>
      <c r="B77">
        <v>205599</v>
      </c>
      <c r="C77">
        <v>23.9</v>
      </c>
      <c r="D77">
        <v>18</v>
      </c>
      <c r="E77">
        <v>29.7</v>
      </c>
      <c r="F77">
        <v>46.8</v>
      </c>
      <c r="G77">
        <v>18.2</v>
      </c>
      <c r="H77">
        <v>22.3</v>
      </c>
      <c r="I77">
        <v>38.700000000000003</v>
      </c>
      <c r="J77" s="7">
        <f t="shared" si="19"/>
        <v>29.700000000000003</v>
      </c>
      <c r="K77">
        <f t="shared" si="20"/>
        <v>29.7</v>
      </c>
      <c r="L77" s="4">
        <f t="shared" si="26"/>
        <v>31.88049555884383</v>
      </c>
      <c r="M77">
        <f t="shared" si="21"/>
        <v>29.744323460071907</v>
      </c>
      <c r="N77">
        <f t="shared" ref="N77:N140" si="27">N76+24*3600*($A77-$A76)*((M76-N76)*N$6+(O76-N76)*N$7+N$5)/N$8</f>
        <v>29.534091053297487</v>
      </c>
      <c r="O77">
        <f t="shared" si="22"/>
        <v>29.331790874970906</v>
      </c>
      <c r="P77">
        <f t="shared" si="23"/>
        <v>26.945800958908521</v>
      </c>
      <c r="Q77">
        <f t="shared" si="24"/>
        <v>26.651597741409443</v>
      </c>
      <c r="S77">
        <f t="shared" si="25"/>
        <v>-4.4323460071908016E-2</v>
      </c>
      <c r="T77">
        <f t="shared" ref="T77:T140" si="28">T76</f>
        <v>0</v>
      </c>
    </row>
    <row r="78" spans="1:20">
      <c r="A78" s="1">
        <v>43323.51222222222</v>
      </c>
      <c r="B78">
        <v>205600</v>
      </c>
      <c r="C78">
        <v>23.9</v>
      </c>
      <c r="D78">
        <v>17.899999999999999</v>
      </c>
      <c r="E78">
        <v>29.7</v>
      </c>
      <c r="F78">
        <v>44.3</v>
      </c>
      <c r="G78">
        <v>18.3</v>
      </c>
      <c r="H78">
        <v>22.3</v>
      </c>
      <c r="I78">
        <v>38.700000000000003</v>
      </c>
      <c r="J78" s="7">
        <f t="shared" si="19"/>
        <v>29.700000000000003</v>
      </c>
      <c r="K78">
        <f t="shared" si="20"/>
        <v>29.7</v>
      </c>
      <c r="L78" s="4">
        <f t="shared" si="26"/>
        <v>31.872471729507957</v>
      </c>
      <c r="M78">
        <f t="shared" si="21"/>
        <v>29.74483118053632</v>
      </c>
      <c r="N78">
        <f t="shared" si="27"/>
        <v>29.535280887562308</v>
      </c>
      <c r="O78">
        <f t="shared" si="22"/>
        <v>29.333504022723755</v>
      </c>
      <c r="P78">
        <f t="shared" si="23"/>
        <v>26.950192833276951</v>
      </c>
      <c r="Q78">
        <f t="shared" si="24"/>
        <v>26.655658618621384</v>
      </c>
      <c r="S78">
        <f t="shared" si="25"/>
        <v>-4.4831180536320403E-2</v>
      </c>
      <c r="T78">
        <f t="shared" si="28"/>
        <v>0</v>
      </c>
    </row>
    <row r="79" spans="1:20">
      <c r="A79" s="1">
        <v>43323.513611111113</v>
      </c>
      <c r="B79">
        <v>205601</v>
      </c>
      <c r="C79">
        <v>24</v>
      </c>
      <c r="D79">
        <v>18.100000000000001</v>
      </c>
      <c r="E79">
        <v>29.7</v>
      </c>
      <c r="F79">
        <v>47.5</v>
      </c>
      <c r="G79">
        <v>18.3</v>
      </c>
      <c r="H79">
        <v>22.3</v>
      </c>
      <c r="I79">
        <v>38.700000000000003</v>
      </c>
      <c r="J79" s="7">
        <f t="shared" si="19"/>
        <v>29.700000000000003</v>
      </c>
      <c r="K79">
        <f t="shared" si="20"/>
        <v>29.7</v>
      </c>
      <c r="L79" s="4">
        <f t="shared" si="26"/>
        <v>31.862289472938841</v>
      </c>
      <c r="M79">
        <f t="shared" si="21"/>
        <v>29.745313244826363</v>
      </c>
      <c r="N79">
        <f t="shared" si="27"/>
        <v>29.536446901786427</v>
      </c>
      <c r="O79">
        <f t="shared" si="22"/>
        <v>29.335170818181609</v>
      </c>
      <c r="P79">
        <f t="shared" si="23"/>
        <v>26.954563905848811</v>
      </c>
      <c r="Q79">
        <f t="shared" si="24"/>
        <v>26.65972743978638</v>
      </c>
      <c r="S79">
        <f t="shared" si="25"/>
        <v>-4.5313244826363785E-2</v>
      </c>
      <c r="T79">
        <f t="shared" si="28"/>
        <v>0</v>
      </c>
    </row>
    <row r="80" spans="1:20">
      <c r="A80" s="1">
        <v>43323.514999999999</v>
      </c>
      <c r="B80">
        <v>205602</v>
      </c>
      <c r="C80">
        <v>24</v>
      </c>
      <c r="D80">
        <v>18.100000000000001</v>
      </c>
      <c r="E80">
        <v>29.7</v>
      </c>
      <c r="F80">
        <v>44.3</v>
      </c>
      <c r="G80">
        <v>18.2</v>
      </c>
      <c r="H80">
        <v>22.3</v>
      </c>
      <c r="I80">
        <v>38.700000000000003</v>
      </c>
      <c r="J80" s="7">
        <f t="shared" si="19"/>
        <v>29.700000000000003</v>
      </c>
      <c r="K80">
        <f t="shared" si="20"/>
        <v>29.7</v>
      </c>
      <c r="L80" s="4">
        <f t="shared" si="26"/>
        <v>31.855102174272712</v>
      </c>
      <c r="M80">
        <f t="shared" si="21"/>
        <v>29.745737936791219</v>
      </c>
      <c r="N80">
        <f t="shared" si="27"/>
        <v>29.537585440699441</v>
      </c>
      <c r="O80">
        <f t="shared" si="22"/>
        <v>29.336794947771125</v>
      </c>
      <c r="P80">
        <f t="shared" si="23"/>
        <v>26.958914743833901</v>
      </c>
      <c r="Q80">
        <f t="shared" si="24"/>
        <v>26.66380351496381</v>
      </c>
      <c r="S80">
        <f t="shared" si="25"/>
        <v>-4.5737936791219624E-2</v>
      </c>
      <c r="T80">
        <f t="shared" si="28"/>
        <v>0</v>
      </c>
    </row>
    <row r="81" spans="1:20">
      <c r="A81" s="1">
        <v>43323.516388888886</v>
      </c>
      <c r="B81">
        <v>205603</v>
      </c>
      <c r="C81">
        <v>24</v>
      </c>
      <c r="D81">
        <v>18</v>
      </c>
      <c r="E81">
        <v>29.7</v>
      </c>
      <c r="F81">
        <v>45.6</v>
      </c>
      <c r="G81">
        <v>18.3</v>
      </c>
      <c r="H81">
        <v>22.3</v>
      </c>
      <c r="I81">
        <v>38.700000000000003</v>
      </c>
      <c r="J81" s="7">
        <f t="shared" si="19"/>
        <v>29.700000000000003</v>
      </c>
      <c r="K81">
        <f t="shared" si="20"/>
        <v>29.7</v>
      </c>
      <c r="L81" s="4">
        <f t="shared" si="26"/>
        <v>31.845116628908936</v>
      </c>
      <c r="M81">
        <f t="shared" si="21"/>
        <v>29.74615552593885</v>
      </c>
      <c r="N81">
        <f t="shared" si="27"/>
        <v>29.538689741171776</v>
      </c>
      <c r="O81">
        <f t="shared" si="22"/>
        <v>29.338378959259991</v>
      </c>
      <c r="P81">
        <f t="shared" si="23"/>
        <v>26.963245899311346</v>
      </c>
      <c r="Q81">
        <f t="shared" si="24"/>
        <v>26.667886184448612</v>
      </c>
      <c r="S81">
        <f t="shared" si="25"/>
        <v>-4.6155525938850417E-2</v>
      </c>
      <c r="T81">
        <f t="shared" si="28"/>
        <v>0</v>
      </c>
    </row>
    <row r="82" spans="1:20">
      <c r="A82" s="1">
        <v>43323.517789351848</v>
      </c>
      <c r="B82">
        <v>205604</v>
      </c>
      <c r="C82">
        <v>24</v>
      </c>
      <c r="D82">
        <v>18.100000000000001</v>
      </c>
      <c r="E82">
        <v>29.7</v>
      </c>
      <c r="F82">
        <v>47.2</v>
      </c>
      <c r="G82">
        <v>18.3</v>
      </c>
      <c r="H82">
        <v>22.4</v>
      </c>
      <c r="I82">
        <v>38.700000000000003</v>
      </c>
      <c r="J82" s="7">
        <f t="shared" si="19"/>
        <v>29.700000000000003</v>
      </c>
      <c r="K82">
        <f t="shared" si="20"/>
        <v>29.7</v>
      </c>
      <c r="L82" s="4">
        <f t="shared" si="26"/>
        <v>31.836340839502963</v>
      </c>
      <c r="M82">
        <f t="shared" si="21"/>
        <v>29.746523112675241</v>
      </c>
      <c r="N82">
        <f t="shared" si="27"/>
        <v>29.539771935353606</v>
      </c>
      <c r="O82">
        <f t="shared" si="22"/>
        <v>29.339936854998722</v>
      </c>
      <c r="P82">
        <f t="shared" si="23"/>
        <v>26.967593838221685</v>
      </c>
      <c r="Q82">
        <f t="shared" si="24"/>
        <v>26.672008889548163</v>
      </c>
      <c r="S82">
        <f t="shared" si="25"/>
        <v>-4.6523112675242118E-2</v>
      </c>
      <c r="T82">
        <f t="shared" si="28"/>
        <v>0</v>
      </c>
    </row>
    <row r="83" spans="1:20">
      <c r="A83" s="1">
        <v>43323.519178240742</v>
      </c>
      <c r="B83">
        <v>205605</v>
      </c>
      <c r="C83">
        <v>24</v>
      </c>
      <c r="D83">
        <v>18</v>
      </c>
      <c r="E83">
        <v>29.7</v>
      </c>
      <c r="F83">
        <v>42.1</v>
      </c>
      <c r="G83">
        <v>18.3</v>
      </c>
      <c r="H83">
        <v>22.3</v>
      </c>
      <c r="I83">
        <v>38.700000000000003</v>
      </c>
      <c r="J83" s="7">
        <f t="shared" si="19"/>
        <v>29.700000000000003</v>
      </c>
      <c r="K83">
        <f t="shared" si="20"/>
        <v>29.7</v>
      </c>
      <c r="L83" s="4">
        <f t="shared" si="26"/>
        <v>31.829176240051819</v>
      </c>
      <c r="M83">
        <f t="shared" si="21"/>
        <v>29.746857701980502</v>
      </c>
      <c r="N83">
        <f t="shared" si="27"/>
        <v>29.540809349902002</v>
      </c>
      <c r="O83">
        <f t="shared" si="22"/>
        <v>29.341444000855542</v>
      </c>
      <c r="P83">
        <f t="shared" si="23"/>
        <v>26.971887045948044</v>
      </c>
      <c r="Q83">
        <f t="shared" si="24"/>
        <v>26.676102928329673</v>
      </c>
      <c r="S83">
        <f t="shared" si="25"/>
        <v>-4.6857701980503208E-2</v>
      </c>
      <c r="T83">
        <f t="shared" si="28"/>
        <v>0</v>
      </c>
    </row>
    <row r="84" spans="1:20">
      <c r="A84" s="1">
        <v>43323.520567129628</v>
      </c>
      <c r="B84">
        <v>205606</v>
      </c>
      <c r="C84">
        <v>24</v>
      </c>
      <c r="D84">
        <v>18.100000000000001</v>
      </c>
      <c r="E84">
        <v>29.7</v>
      </c>
      <c r="F84">
        <v>38.5</v>
      </c>
      <c r="G84">
        <v>18.2</v>
      </c>
      <c r="H84">
        <v>22.4</v>
      </c>
      <c r="I84">
        <v>38.700000000000003</v>
      </c>
      <c r="J84" s="7">
        <f t="shared" si="19"/>
        <v>29.700000000000003</v>
      </c>
      <c r="K84">
        <f t="shared" si="20"/>
        <v>29.7</v>
      </c>
      <c r="L84" s="4">
        <f t="shared" si="26"/>
        <v>31.817502425623683</v>
      </c>
      <c r="M84">
        <f t="shared" si="21"/>
        <v>29.74718522723915</v>
      </c>
      <c r="N84">
        <f t="shared" si="27"/>
        <v>29.541811800354825</v>
      </c>
      <c r="O84">
        <f t="shared" si="22"/>
        <v>29.342914119750713</v>
      </c>
      <c r="P84">
        <f t="shared" si="23"/>
        <v>26.9761621005003</v>
      </c>
      <c r="Q84">
        <f t="shared" si="24"/>
        <v>26.680201747144402</v>
      </c>
      <c r="S84">
        <f t="shared" si="25"/>
        <v>-4.7185227239150862E-2</v>
      </c>
      <c r="T84">
        <f t="shared" si="28"/>
        <v>0</v>
      </c>
    </row>
    <row r="85" spans="1:20">
      <c r="A85" s="1">
        <v>43323.521956018521</v>
      </c>
      <c r="B85">
        <v>205607</v>
      </c>
      <c r="C85">
        <v>24</v>
      </c>
      <c r="D85">
        <v>18.100000000000001</v>
      </c>
      <c r="E85">
        <v>29.7</v>
      </c>
      <c r="F85">
        <v>37.700000000000003</v>
      </c>
      <c r="G85">
        <v>18.3</v>
      </c>
      <c r="H85">
        <v>22.4</v>
      </c>
      <c r="I85">
        <v>38.700000000000003</v>
      </c>
      <c r="J85" s="7">
        <f t="shared" si="19"/>
        <v>29.700000000000003</v>
      </c>
      <c r="K85">
        <f t="shared" si="20"/>
        <v>29.7</v>
      </c>
      <c r="L85" s="4">
        <f t="shared" si="26"/>
        <v>31.80271863346622</v>
      </c>
      <c r="M85">
        <f t="shared" si="21"/>
        <v>29.747433971183082</v>
      </c>
      <c r="N85">
        <f t="shared" si="27"/>
        <v>29.542783162300022</v>
      </c>
      <c r="O85">
        <f t="shared" si="22"/>
        <v>29.344347747614997</v>
      </c>
      <c r="P85">
        <f t="shared" si="23"/>
        <v>26.980419461726036</v>
      </c>
      <c r="Q85">
        <f t="shared" si="24"/>
        <v>26.684304795638319</v>
      </c>
      <c r="S85">
        <f t="shared" si="25"/>
        <v>-4.7433971183082235E-2</v>
      </c>
      <c r="T85">
        <f t="shared" si="28"/>
        <v>0</v>
      </c>
    </row>
    <row r="86" spans="1:20">
      <c r="A86" s="1">
        <v>43323.523344907408</v>
      </c>
      <c r="B86">
        <v>205608</v>
      </c>
      <c r="C86">
        <v>24</v>
      </c>
      <c r="D86">
        <v>18</v>
      </c>
      <c r="E86">
        <v>29.7</v>
      </c>
      <c r="F86">
        <v>35.6</v>
      </c>
      <c r="G86">
        <v>18.3</v>
      </c>
      <c r="H86">
        <v>22.4</v>
      </c>
      <c r="I86">
        <v>38.700000000000003</v>
      </c>
      <c r="J86" s="7">
        <f t="shared" si="19"/>
        <v>29.700000000000003</v>
      </c>
      <c r="K86">
        <f t="shared" si="20"/>
        <v>29.7</v>
      </c>
      <c r="L86" s="4">
        <f t="shared" si="26"/>
        <v>31.787378208864059</v>
      </c>
      <c r="M86">
        <f t="shared" si="21"/>
        <v>29.747565619784609</v>
      </c>
      <c r="N86">
        <f t="shared" si="27"/>
        <v>29.543715471427884</v>
      </c>
      <c r="O86">
        <f t="shared" si="22"/>
        <v>29.345745920384317</v>
      </c>
      <c r="P86">
        <f t="shared" si="23"/>
        <v>26.984659565503808</v>
      </c>
      <c r="Q86">
        <f t="shared" si="24"/>
        <v>26.688411547616298</v>
      </c>
      <c r="S86">
        <f t="shared" si="25"/>
        <v>-4.7565619784609936E-2</v>
      </c>
      <c r="T86">
        <f t="shared" si="28"/>
        <v>0</v>
      </c>
    </row>
    <row r="87" spans="1:20">
      <c r="A87" s="1">
        <v>43323.524733796294</v>
      </c>
      <c r="B87">
        <v>205609</v>
      </c>
      <c r="C87">
        <v>24</v>
      </c>
      <c r="D87">
        <v>18.100000000000001</v>
      </c>
      <c r="E87">
        <v>29.7</v>
      </c>
      <c r="F87">
        <v>36.9</v>
      </c>
      <c r="G87">
        <v>18.2</v>
      </c>
      <c r="H87">
        <v>22.4</v>
      </c>
      <c r="I87">
        <v>38.700000000000003</v>
      </c>
      <c r="J87" s="7">
        <f t="shared" si="19"/>
        <v>29.700000000000003</v>
      </c>
      <c r="K87">
        <f t="shared" si="20"/>
        <v>29.7</v>
      </c>
      <c r="L87" s="4">
        <f t="shared" si="26"/>
        <v>31.770316272046319</v>
      </c>
      <c r="M87">
        <f t="shared" si="21"/>
        <v>29.747585286367254</v>
      </c>
      <c r="N87">
        <f t="shared" si="27"/>
        <v>29.544597561023114</v>
      </c>
      <c r="O87">
        <f t="shared" si="22"/>
        <v>29.34710831677959</v>
      </c>
      <c r="P87">
        <f t="shared" si="23"/>
        <v>26.988882827569576</v>
      </c>
      <c r="Q87">
        <f t="shared" si="24"/>
        <v>26.692521500037465</v>
      </c>
      <c r="S87">
        <f t="shared" si="25"/>
        <v>-4.7585286367255009E-2</v>
      </c>
      <c r="T87">
        <f t="shared" si="28"/>
        <v>0</v>
      </c>
    </row>
    <row r="88" spans="1:20">
      <c r="A88" s="1">
        <v>43323.526134259257</v>
      </c>
      <c r="B88">
        <v>205610</v>
      </c>
      <c r="C88">
        <v>24</v>
      </c>
      <c r="D88">
        <v>18.100000000000001</v>
      </c>
      <c r="E88">
        <v>29.7</v>
      </c>
      <c r="F88">
        <v>39.9</v>
      </c>
      <c r="G88">
        <v>18.2</v>
      </c>
      <c r="H88">
        <v>22.4</v>
      </c>
      <c r="I88">
        <v>38.700000000000003</v>
      </c>
      <c r="J88" s="7">
        <f t="shared" si="19"/>
        <v>29.700000000000003</v>
      </c>
      <c r="K88">
        <f t="shared" si="20"/>
        <v>29.7</v>
      </c>
      <c r="L88" s="4">
        <f t="shared" si="26"/>
        <v>31.754479843572874</v>
      </c>
      <c r="M88">
        <f t="shared" si="21"/>
        <v>29.747477199067351</v>
      </c>
      <c r="N88">
        <f t="shared" si="27"/>
        <v>29.545429206289555</v>
      </c>
      <c r="O88">
        <f t="shared" si="22"/>
        <v>29.348444036551939</v>
      </c>
      <c r="P88">
        <f t="shared" si="23"/>
        <v>26.993124694810945</v>
      </c>
      <c r="Q88">
        <f t="shared" si="24"/>
        <v>26.696668444163613</v>
      </c>
      <c r="S88">
        <f t="shared" si="25"/>
        <v>-4.7477199067351705E-2</v>
      </c>
      <c r="T88">
        <f t="shared" si="28"/>
        <v>0</v>
      </c>
    </row>
    <row r="89" spans="1:20">
      <c r="A89" s="1">
        <v>43323.52752314815</v>
      </c>
      <c r="B89">
        <v>205611</v>
      </c>
      <c r="C89">
        <v>24</v>
      </c>
      <c r="D89">
        <v>18.100000000000001</v>
      </c>
      <c r="E89">
        <v>29.7</v>
      </c>
      <c r="F89">
        <v>41.3</v>
      </c>
      <c r="G89">
        <v>18.3</v>
      </c>
      <c r="H89">
        <v>22.4</v>
      </c>
      <c r="I89">
        <v>38.700000000000003</v>
      </c>
      <c r="J89" s="7">
        <f t="shared" si="19"/>
        <v>29.700000000000003</v>
      </c>
      <c r="K89">
        <f t="shared" si="20"/>
        <v>29.7</v>
      </c>
      <c r="L89" s="4">
        <f t="shared" si="26"/>
        <v>31.741646235147133</v>
      </c>
      <c r="M89">
        <f t="shared" si="21"/>
        <v>29.747275039817605</v>
      </c>
      <c r="N89">
        <f t="shared" si="27"/>
        <v>29.546188629748059</v>
      </c>
      <c r="O89">
        <f t="shared" si="22"/>
        <v>29.349727979915876</v>
      </c>
      <c r="P89">
        <f t="shared" si="23"/>
        <v>26.997315277649424</v>
      </c>
      <c r="Q89">
        <f t="shared" si="24"/>
        <v>26.700783394192563</v>
      </c>
      <c r="S89">
        <f t="shared" si="25"/>
        <v>-4.7275039817606057E-2</v>
      </c>
      <c r="T89">
        <f t="shared" si="28"/>
        <v>0</v>
      </c>
    </row>
    <row r="90" spans="1:20">
      <c r="A90" s="1">
        <v>43323.528912037036</v>
      </c>
      <c r="B90">
        <v>205612</v>
      </c>
      <c r="C90">
        <v>24</v>
      </c>
      <c r="D90">
        <v>18.100000000000001</v>
      </c>
      <c r="E90">
        <v>29.7</v>
      </c>
      <c r="F90">
        <v>36.1</v>
      </c>
      <c r="G90">
        <v>18.3</v>
      </c>
      <c r="H90">
        <v>22.5</v>
      </c>
      <c r="I90">
        <v>38.700000000000003</v>
      </c>
      <c r="J90" s="7">
        <f t="shared" si="19"/>
        <v>29.700000000000003</v>
      </c>
      <c r="K90">
        <f t="shared" si="20"/>
        <v>29.7</v>
      </c>
      <c r="L90" s="4">
        <f t="shared" si="26"/>
        <v>31.730210986312361</v>
      </c>
      <c r="M90">
        <f t="shared" si="21"/>
        <v>29.747027646237605</v>
      </c>
      <c r="N90">
        <f t="shared" si="27"/>
        <v>29.546882493782292</v>
      </c>
      <c r="O90">
        <f t="shared" si="22"/>
        <v>29.350968124961053</v>
      </c>
      <c r="P90">
        <f t="shared" si="23"/>
        <v>27.001490093409075</v>
      </c>
      <c r="Q90">
        <f t="shared" si="24"/>
        <v>26.704900159387378</v>
      </c>
      <c r="S90">
        <f t="shared" si="25"/>
        <v>-4.702764623760558E-2</v>
      </c>
      <c r="T90">
        <f t="shared" si="28"/>
        <v>0</v>
      </c>
    </row>
    <row r="91" spans="1:20">
      <c r="A91" s="1">
        <v>43323.530300925922</v>
      </c>
      <c r="B91">
        <v>205613</v>
      </c>
      <c r="C91">
        <v>24</v>
      </c>
      <c r="D91">
        <v>18.100000000000001</v>
      </c>
      <c r="E91">
        <v>29.7</v>
      </c>
      <c r="F91">
        <v>35.299999999999997</v>
      </c>
      <c r="G91">
        <v>18.2</v>
      </c>
      <c r="H91">
        <v>22.4</v>
      </c>
      <c r="I91">
        <v>38.700000000000003</v>
      </c>
      <c r="J91" s="7">
        <f t="shared" si="19"/>
        <v>29.700000000000003</v>
      </c>
      <c r="K91">
        <f t="shared" si="20"/>
        <v>29.7</v>
      </c>
      <c r="L91" s="4">
        <f t="shared" si="26"/>
        <v>31.714218455808641</v>
      </c>
      <c r="M91">
        <f t="shared" si="21"/>
        <v>29.746753623470973</v>
      </c>
      <c r="N91">
        <f t="shared" si="27"/>
        <v>29.547517111326147</v>
      </c>
      <c r="O91">
        <f t="shared" si="22"/>
        <v>29.352161543903254</v>
      </c>
      <c r="P91">
        <f t="shared" si="23"/>
        <v>27.005649429535772</v>
      </c>
      <c r="Q91">
        <f t="shared" si="24"/>
        <v>26.709018317795749</v>
      </c>
      <c r="S91">
        <f t="shared" si="25"/>
        <v>-4.6753623470973338E-2</v>
      </c>
      <c r="T91">
        <f t="shared" si="28"/>
        <v>0</v>
      </c>
    </row>
    <row r="92" spans="1:20">
      <c r="A92" s="1">
        <v>43323.531689814816</v>
      </c>
      <c r="B92">
        <v>205614</v>
      </c>
      <c r="C92">
        <v>24</v>
      </c>
      <c r="D92">
        <v>18.100000000000001</v>
      </c>
      <c r="E92">
        <v>29.7</v>
      </c>
      <c r="F92">
        <v>35.1</v>
      </c>
      <c r="G92">
        <v>18.3</v>
      </c>
      <c r="H92">
        <v>22.4</v>
      </c>
      <c r="I92">
        <v>38.700000000000003</v>
      </c>
      <c r="J92" s="7">
        <f t="shared" si="19"/>
        <v>29.700000000000003</v>
      </c>
      <c r="K92">
        <f t="shared" si="20"/>
        <v>29.7</v>
      </c>
      <c r="L92" s="4">
        <f t="shared" si="26"/>
        <v>31.697678250582857</v>
      </c>
      <c r="M92">
        <f t="shared" si="21"/>
        <v>29.746380119133097</v>
      </c>
      <c r="N92">
        <f t="shared" si="27"/>
        <v>29.548099253036334</v>
      </c>
      <c r="O92">
        <f t="shared" si="22"/>
        <v>29.353306733648012</v>
      </c>
      <c r="P92">
        <f t="shared" si="23"/>
        <v>27.009793541016485</v>
      </c>
      <c r="Q92">
        <f t="shared" si="24"/>
        <v>26.713137464490938</v>
      </c>
      <c r="S92">
        <f t="shared" si="25"/>
        <v>-4.6380119133097253E-2</v>
      </c>
      <c r="T92">
        <f t="shared" si="28"/>
        <v>0</v>
      </c>
    </row>
    <row r="93" spans="1:20">
      <c r="A93" s="1">
        <v>43323.533078703702</v>
      </c>
      <c r="B93">
        <v>205615</v>
      </c>
      <c r="C93">
        <v>24.1</v>
      </c>
      <c r="D93">
        <v>18.2</v>
      </c>
      <c r="E93">
        <v>29.7</v>
      </c>
      <c r="F93">
        <v>34.5</v>
      </c>
      <c r="G93">
        <v>18.2</v>
      </c>
      <c r="H93">
        <v>22.5</v>
      </c>
      <c r="I93">
        <v>38.700000000000003</v>
      </c>
      <c r="J93" s="7">
        <f t="shared" si="19"/>
        <v>29.700000000000003</v>
      </c>
      <c r="K93">
        <f t="shared" si="20"/>
        <v>29.7</v>
      </c>
      <c r="L93" s="4">
        <f t="shared" si="26"/>
        <v>31.681135543953193</v>
      </c>
      <c r="M93">
        <f t="shared" si="21"/>
        <v>29.745907461191265</v>
      </c>
      <c r="N93">
        <f t="shared" si="27"/>
        <v>29.548622505041564</v>
      </c>
      <c r="O93">
        <f t="shared" si="22"/>
        <v>29.354403453242512</v>
      </c>
      <c r="P93">
        <f t="shared" si="23"/>
        <v>27.01392265849633</v>
      </c>
      <c r="Q93">
        <f t="shared" si="24"/>
        <v>26.717257210319399</v>
      </c>
      <c r="S93">
        <f t="shared" si="25"/>
        <v>-4.5907461191266208E-2</v>
      </c>
      <c r="T93">
        <f t="shared" si="28"/>
        <v>0</v>
      </c>
    </row>
    <row r="94" spans="1:20">
      <c r="A94" s="1">
        <v>43323.534479166665</v>
      </c>
      <c r="B94">
        <v>205616</v>
      </c>
      <c r="C94">
        <v>24.1</v>
      </c>
      <c r="D94">
        <v>18.2</v>
      </c>
      <c r="E94">
        <v>29.7</v>
      </c>
      <c r="F94">
        <v>33.200000000000003</v>
      </c>
      <c r="G94">
        <v>18.100000000000001</v>
      </c>
      <c r="H94">
        <v>22.5</v>
      </c>
      <c r="I94">
        <v>38.700000000000003</v>
      </c>
      <c r="J94" s="7">
        <f t="shared" si="19"/>
        <v>29.700000000000003</v>
      </c>
      <c r="K94">
        <f t="shared" si="20"/>
        <v>29.7</v>
      </c>
      <c r="L94" s="4">
        <f t="shared" si="26"/>
        <v>31.664088681099809</v>
      </c>
      <c r="M94">
        <f t="shared" si="21"/>
        <v>29.745338436325415</v>
      </c>
      <c r="N94">
        <f t="shared" si="27"/>
        <v>29.549086223074585</v>
      </c>
      <c r="O94">
        <f t="shared" si="22"/>
        <v>29.355459267210659</v>
      </c>
      <c r="P94">
        <f t="shared" si="23"/>
        <v>27.018071281696891</v>
      </c>
      <c r="Q94">
        <f t="shared" si="24"/>
        <v>26.721411514165155</v>
      </c>
      <c r="S94">
        <f t="shared" si="25"/>
        <v>-4.5338436325415898E-2</v>
      </c>
      <c r="T94">
        <f t="shared" si="28"/>
        <v>0</v>
      </c>
    </row>
    <row r="95" spans="1:20">
      <c r="A95" s="1">
        <v>43323.535868055558</v>
      </c>
      <c r="B95">
        <v>205617</v>
      </c>
      <c r="C95">
        <v>24.1</v>
      </c>
      <c r="D95">
        <v>18.3</v>
      </c>
      <c r="E95">
        <v>29.6</v>
      </c>
      <c r="F95">
        <v>32.799999999999997</v>
      </c>
      <c r="G95">
        <v>18.2</v>
      </c>
      <c r="H95">
        <v>22.5</v>
      </c>
      <c r="I95">
        <v>38.700000000000003</v>
      </c>
      <c r="J95" s="7">
        <f t="shared" si="19"/>
        <v>29.700000000000003</v>
      </c>
      <c r="K95">
        <f t="shared" si="20"/>
        <v>29.6</v>
      </c>
      <c r="L95" s="4">
        <f t="shared" si="26"/>
        <v>31.645994135064079</v>
      </c>
      <c r="M95">
        <f t="shared" si="21"/>
        <v>29.744681858007265</v>
      </c>
      <c r="N95">
        <f t="shared" si="27"/>
        <v>29.549480011683904</v>
      </c>
      <c r="O95">
        <f t="shared" si="22"/>
        <v>29.356454654767326</v>
      </c>
      <c r="P95">
        <f t="shared" si="23"/>
        <v>27.022170909619959</v>
      </c>
      <c r="Q95">
        <f t="shared" si="24"/>
        <v>26.725531348599347</v>
      </c>
      <c r="S95">
        <f t="shared" si="25"/>
        <v>-0.14468185800726374</v>
      </c>
      <c r="T95">
        <f t="shared" si="28"/>
        <v>0</v>
      </c>
    </row>
    <row r="96" spans="1:20">
      <c r="A96" s="1">
        <v>43323.537256944444</v>
      </c>
      <c r="B96">
        <v>205618</v>
      </c>
      <c r="C96">
        <v>24.1</v>
      </c>
      <c r="D96">
        <v>18.100000000000001</v>
      </c>
      <c r="E96">
        <v>29.6</v>
      </c>
      <c r="F96">
        <v>33.200000000000003</v>
      </c>
      <c r="G96">
        <v>18.3</v>
      </c>
      <c r="H96">
        <v>22.5</v>
      </c>
      <c r="I96">
        <v>38.700000000000003</v>
      </c>
      <c r="J96" s="7">
        <f t="shared" si="19"/>
        <v>29.700000000000003</v>
      </c>
      <c r="K96">
        <f t="shared" si="20"/>
        <v>29.6</v>
      </c>
      <c r="L96" s="4">
        <f t="shared" si="26"/>
        <v>31.627731775077663</v>
      </c>
      <c r="M96">
        <f t="shared" si="21"/>
        <v>29.74392126521612</v>
      </c>
      <c r="N96">
        <f t="shared" si="27"/>
        <v>29.549806485094276</v>
      </c>
      <c r="O96">
        <f t="shared" si="22"/>
        <v>29.357397053361179</v>
      </c>
      <c r="P96">
        <f t="shared" si="23"/>
        <v>27.026256122124085</v>
      </c>
      <c r="Q96">
        <f t="shared" si="24"/>
        <v>26.729650698055689</v>
      </c>
      <c r="S96">
        <f t="shared" si="25"/>
        <v>-0.14392126521611814</v>
      </c>
      <c r="T96">
        <f t="shared" si="28"/>
        <v>0</v>
      </c>
    </row>
    <row r="97" spans="1:20">
      <c r="A97" s="1">
        <v>43323.538645833331</v>
      </c>
      <c r="B97">
        <v>205619</v>
      </c>
      <c r="C97">
        <v>24.1</v>
      </c>
      <c r="D97">
        <v>18.100000000000001</v>
      </c>
      <c r="E97">
        <v>29.6</v>
      </c>
      <c r="F97">
        <v>33</v>
      </c>
      <c r="G97">
        <v>18.3</v>
      </c>
      <c r="H97">
        <v>22.5</v>
      </c>
      <c r="I97">
        <v>38.700000000000003</v>
      </c>
      <c r="J97" s="7">
        <f t="shared" si="19"/>
        <v>29.700000000000003</v>
      </c>
      <c r="K97">
        <f t="shared" si="20"/>
        <v>29.6</v>
      </c>
      <c r="L97" s="4">
        <f t="shared" si="26"/>
        <v>31.610022589004831</v>
      </c>
      <c r="M97">
        <f t="shared" si="21"/>
        <v>29.743061205847468</v>
      </c>
      <c r="N97">
        <f t="shared" si="27"/>
        <v>29.55006228735208</v>
      </c>
      <c r="O97">
        <f t="shared" si="22"/>
        <v>29.35828477694454</v>
      </c>
      <c r="P97">
        <f t="shared" si="23"/>
        <v>27.030327068408326</v>
      </c>
      <c r="Q97">
        <f t="shared" si="24"/>
        <v>26.733769228225182</v>
      </c>
      <c r="S97">
        <f t="shared" si="25"/>
        <v>-0.14306120584746651</v>
      </c>
      <c r="T97">
        <f t="shared" si="28"/>
        <v>0</v>
      </c>
    </row>
    <row r="98" spans="1:20">
      <c r="A98" s="1">
        <v>43323.540034722224</v>
      </c>
      <c r="B98">
        <v>205620</v>
      </c>
      <c r="C98">
        <v>24.1</v>
      </c>
      <c r="D98">
        <v>18.2</v>
      </c>
      <c r="E98">
        <v>29.6</v>
      </c>
      <c r="F98">
        <v>32.6</v>
      </c>
      <c r="G98">
        <v>18.2</v>
      </c>
      <c r="H98">
        <v>22.5</v>
      </c>
      <c r="I98">
        <v>38.700000000000003</v>
      </c>
      <c r="J98" s="7">
        <f t="shared" si="19"/>
        <v>29.700000000000003</v>
      </c>
      <c r="K98">
        <f t="shared" si="20"/>
        <v>29.6</v>
      </c>
      <c r="L98" s="4">
        <f t="shared" si="26"/>
        <v>31.592319723207815</v>
      </c>
      <c r="M98">
        <f t="shared" si="21"/>
        <v>29.74211578881744</v>
      </c>
      <c r="N98">
        <f t="shared" si="27"/>
        <v>29.550245498565854</v>
      </c>
      <c r="O98">
        <f t="shared" si="22"/>
        <v>29.359115911005947</v>
      </c>
      <c r="P98">
        <f t="shared" si="23"/>
        <v>27.034383877258129</v>
      </c>
      <c r="Q98">
        <f t="shared" si="24"/>
        <v>26.737886616402999</v>
      </c>
      <c r="S98">
        <f t="shared" si="25"/>
        <v>-0.14211578881743847</v>
      </c>
      <c r="T98">
        <f t="shared" si="28"/>
        <v>0</v>
      </c>
    </row>
    <row r="99" spans="1:20">
      <c r="A99" s="1">
        <v>43323.541435185187</v>
      </c>
      <c r="B99">
        <v>205621</v>
      </c>
      <c r="C99">
        <v>24.1</v>
      </c>
      <c r="D99">
        <v>18.100000000000001</v>
      </c>
      <c r="E99">
        <v>29.6</v>
      </c>
      <c r="F99">
        <v>32.9</v>
      </c>
      <c r="G99">
        <v>18.3</v>
      </c>
      <c r="H99">
        <v>22.5</v>
      </c>
      <c r="I99">
        <v>38.700000000000003</v>
      </c>
      <c r="J99" s="7">
        <f t="shared" si="19"/>
        <v>29.700000000000003</v>
      </c>
      <c r="K99">
        <f t="shared" si="20"/>
        <v>29.6</v>
      </c>
      <c r="L99" s="4">
        <f t="shared" si="26"/>
        <v>31.574293459241574</v>
      </c>
      <c r="M99">
        <f t="shared" si="21"/>
        <v>29.741079741924572</v>
      </c>
      <c r="N99">
        <f t="shared" si="27"/>
        <v>29.550357529847968</v>
      </c>
      <c r="O99">
        <f t="shared" si="22"/>
        <v>29.359895003516012</v>
      </c>
      <c r="P99">
        <f t="shared" si="23"/>
        <v>27.03846034658865</v>
      </c>
      <c r="Q99">
        <f t="shared" si="24"/>
        <v>26.742036850115564</v>
      </c>
      <c r="S99">
        <f t="shared" si="25"/>
        <v>-0.14107974192457107</v>
      </c>
      <c r="T99">
        <f t="shared" si="28"/>
        <v>0</v>
      </c>
    </row>
    <row r="100" spans="1:20">
      <c r="A100" s="1">
        <v>43323.542824074073</v>
      </c>
      <c r="B100">
        <v>205622</v>
      </c>
      <c r="C100">
        <v>24.1</v>
      </c>
      <c r="D100">
        <v>18.100000000000001</v>
      </c>
      <c r="E100">
        <v>29.6</v>
      </c>
      <c r="F100">
        <v>31.5</v>
      </c>
      <c r="G100">
        <v>18.3</v>
      </c>
      <c r="H100">
        <v>22.5</v>
      </c>
      <c r="I100">
        <v>38.5</v>
      </c>
      <c r="J100" s="7">
        <f t="shared" si="19"/>
        <v>29.5</v>
      </c>
      <c r="K100">
        <f t="shared" si="20"/>
        <v>29.6</v>
      </c>
      <c r="L100" s="4">
        <f t="shared" si="26"/>
        <v>31.556874518757809</v>
      </c>
      <c r="M100">
        <f t="shared" si="21"/>
        <v>29.739969615875033</v>
      </c>
      <c r="N100">
        <f t="shared" si="27"/>
        <v>29.550396482709587</v>
      </c>
      <c r="O100">
        <f t="shared" si="22"/>
        <v>29.360607166581268</v>
      </c>
      <c r="P100">
        <f t="shared" si="23"/>
        <v>27.042489069018576</v>
      </c>
      <c r="Q100">
        <f t="shared" si="24"/>
        <v>26.746151014022775</v>
      </c>
      <c r="S100">
        <f t="shared" si="25"/>
        <v>-0.13996961587503165</v>
      </c>
      <c r="T100">
        <f t="shared" si="28"/>
        <v>0</v>
      </c>
    </row>
    <row r="101" spans="1:20">
      <c r="A101" s="1">
        <v>43323.544212962966</v>
      </c>
      <c r="B101">
        <v>205623</v>
      </c>
      <c r="C101">
        <v>24.1</v>
      </c>
      <c r="D101">
        <v>18.100000000000001</v>
      </c>
      <c r="E101">
        <v>29.6</v>
      </c>
      <c r="F101">
        <v>32</v>
      </c>
      <c r="G101">
        <v>18.3</v>
      </c>
      <c r="H101">
        <v>22.5</v>
      </c>
      <c r="I101">
        <v>38.5</v>
      </c>
      <c r="J101" s="7">
        <f t="shared" si="19"/>
        <v>29.5</v>
      </c>
      <c r="K101">
        <f t="shared" si="20"/>
        <v>29.6</v>
      </c>
      <c r="L101" s="4">
        <f t="shared" si="26"/>
        <v>31.538376708162925</v>
      </c>
      <c r="M101">
        <f t="shared" si="21"/>
        <v>29.738787219439605</v>
      </c>
      <c r="N101">
        <f t="shared" si="27"/>
        <v>29.55036405526505</v>
      </c>
      <c r="O101">
        <f t="shared" si="22"/>
        <v>29.361258146831887</v>
      </c>
      <c r="P101">
        <f t="shared" si="23"/>
        <v>27.046503922580065</v>
      </c>
      <c r="Q101">
        <f t="shared" si="24"/>
        <v>26.750263127356078</v>
      </c>
      <c r="S101">
        <f t="shared" si="25"/>
        <v>-0.13878721943960315</v>
      </c>
      <c r="T101">
        <f t="shared" si="28"/>
        <v>0</v>
      </c>
    </row>
    <row r="102" spans="1:20">
      <c r="A102" s="1">
        <v>43323.545601851853</v>
      </c>
      <c r="B102">
        <v>205624</v>
      </c>
      <c r="C102">
        <v>24.1</v>
      </c>
      <c r="D102">
        <v>18.100000000000001</v>
      </c>
      <c r="E102">
        <v>29.6</v>
      </c>
      <c r="F102">
        <v>31.8</v>
      </c>
      <c r="G102">
        <v>18.3</v>
      </c>
      <c r="H102">
        <v>22.5</v>
      </c>
      <c r="I102">
        <v>38.5</v>
      </c>
      <c r="J102" s="7">
        <f t="shared" si="19"/>
        <v>29.5</v>
      </c>
      <c r="K102">
        <f t="shared" si="20"/>
        <v>29.6</v>
      </c>
      <c r="L102" s="4">
        <f t="shared" si="26"/>
        <v>31.520521239099388</v>
      </c>
      <c r="M102">
        <f t="shared" si="21"/>
        <v>29.737517587146783</v>
      </c>
      <c r="N102">
        <f t="shared" si="27"/>
        <v>29.55026164362646</v>
      </c>
      <c r="O102">
        <f t="shared" si="22"/>
        <v>29.361846982404675</v>
      </c>
      <c r="P102">
        <f t="shared" si="23"/>
        <v>27.050504963763181</v>
      </c>
      <c r="Q102">
        <f t="shared" si="24"/>
        <v>26.754372906433321</v>
      </c>
      <c r="S102">
        <f t="shared" si="25"/>
        <v>-0.13751758714678175</v>
      </c>
      <c r="T102">
        <f t="shared" si="28"/>
        <v>0</v>
      </c>
    </row>
    <row r="103" spans="1:20">
      <c r="A103" s="1">
        <v>43323.546990740739</v>
      </c>
      <c r="B103">
        <v>205625</v>
      </c>
      <c r="C103">
        <v>24.1</v>
      </c>
      <c r="D103">
        <v>18.100000000000001</v>
      </c>
      <c r="E103">
        <v>29.6</v>
      </c>
      <c r="F103">
        <v>32.299999999999997</v>
      </c>
      <c r="G103">
        <v>18.3</v>
      </c>
      <c r="H103">
        <v>22.5</v>
      </c>
      <c r="I103">
        <v>38.5</v>
      </c>
      <c r="J103" s="7">
        <f t="shared" si="19"/>
        <v>29.5</v>
      </c>
      <c r="K103">
        <f t="shared" si="20"/>
        <v>29.6</v>
      </c>
      <c r="L103" s="4">
        <f t="shared" si="26"/>
        <v>31.502670384999199</v>
      </c>
      <c r="M103">
        <f t="shared" si="21"/>
        <v>29.736174250400683</v>
      </c>
      <c r="N103">
        <f t="shared" si="27"/>
        <v>29.550087835971585</v>
      </c>
      <c r="O103">
        <f t="shared" si="22"/>
        <v>29.362373077363202</v>
      </c>
      <c r="P103">
        <f t="shared" si="23"/>
        <v>27.054492236068853</v>
      </c>
      <c r="Q103">
        <f t="shared" si="24"/>
        <v>26.75848007580111</v>
      </c>
      <c r="S103">
        <f t="shared" si="25"/>
        <v>-0.13617425040068198</v>
      </c>
      <c r="T103">
        <f t="shared" si="28"/>
        <v>0</v>
      </c>
    </row>
    <row r="104" spans="1:20">
      <c r="A104" s="1">
        <v>43323.548379629632</v>
      </c>
      <c r="B104">
        <v>205626</v>
      </c>
      <c r="C104">
        <v>24.1</v>
      </c>
      <c r="D104">
        <v>18.3</v>
      </c>
      <c r="E104">
        <v>29.6</v>
      </c>
      <c r="F104">
        <v>31.1</v>
      </c>
      <c r="G104">
        <v>18.2</v>
      </c>
      <c r="H104">
        <v>22.5</v>
      </c>
      <c r="I104">
        <v>38.5</v>
      </c>
      <c r="J104" s="7">
        <f t="shared" si="19"/>
        <v>29.5</v>
      </c>
      <c r="K104">
        <f t="shared" si="20"/>
        <v>29.6</v>
      </c>
      <c r="L104" s="4">
        <f t="shared" si="26"/>
        <v>31.485453502790094</v>
      </c>
      <c r="M104">
        <f t="shared" si="21"/>
        <v>29.734758730250682</v>
      </c>
      <c r="N104">
        <f t="shared" si="27"/>
        <v>29.549843584343897</v>
      </c>
      <c r="O104">
        <f t="shared" si="22"/>
        <v>29.362835721060435</v>
      </c>
      <c r="P104">
        <f t="shared" si="23"/>
        <v>27.058465772273593</v>
      </c>
      <c r="Q104">
        <f t="shared" si="24"/>
        <v>26.762584367660914</v>
      </c>
      <c r="S104">
        <f t="shared" si="25"/>
        <v>-0.13475873025068097</v>
      </c>
      <c r="T104">
        <f t="shared" si="28"/>
        <v>0</v>
      </c>
    </row>
    <row r="105" spans="1:20">
      <c r="A105" s="1">
        <v>43323.549768518518</v>
      </c>
      <c r="B105">
        <v>205627</v>
      </c>
      <c r="C105">
        <v>24.1</v>
      </c>
      <c r="D105">
        <v>18.2</v>
      </c>
      <c r="E105">
        <v>29.6</v>
      </c>
      <c r="F105">
        <v>31</v>
      </c>
      <c r="G105">
        <v>18.3</v>
      </c>
      <c r="H105">
        <v>22.5</v>
      </c>
      <c r="I105">
        <v>38.5</v>
      </c>
      <c r="J105" s="7">
        <f t="shared" si="19"/>
        <v>29.5</v>
      </c>
      <c r="K105">
        <f t="shared" si="20"/>
        <v>29.6</v>
      </c>
      <c r="L105" s="4">
        <f t="shared" si="26"/>
        <v>31.467333083188137</v>
      </c>
      <c r="M105">
        <f t="shared" si="21"/>
        <v>29.73328187995568</v>
      </c>
      <c r="N105">
        <f t="shared" si="27"/>
        <v>29.549529676738018</v>
      </c>
      <c r="O105">
        <f t="shared" si="22"/>
        <v>29.363234461166723</v>
      </c>
      <c r="P105">
        <f t="shared" si="23"/>
        <v>27.062425594309229</v>
      </c>
      <c r="Q105">
        <f t="shared" si="24"/>
        <v>26.766685521363502</v>
      </c>
      <c r="S105">
        <f t="shared" si="25"/>
        <v>-0.13328187995567831</v>
      </c>
      <c r="T105">
        <f t="shared" si="28"/>
        <v>0</v>
      </c>
    </row>
    <row r="106" spans="1:20">
      <c r="A106" s="1">
        <v>43323.551168981481</v>
      </c>
      <c r="B106">
        <v>205628</v>
      </c>
      <c r="C106">
        <v>24.1</v>
      </c>
      <c r="D106">
        <v>18.100000000000001</v>
      </c>
      <c r="E106">
        <v>29.6</v>
      </c>
      <c r="F106">
        <v>30.8</v>
      </c>
      <c r="G106">
        <v>18.3</v>
      </c>
      <c r="H106">
        <v>22.5</v>
      </c>
      <c r="I106">
        <v>38.5</v>
      </c>
      <c r="J106" s="7">
        <f t="shared" si="19"/>
        <v>29.5</v>
      </c>
      <c r="K106">
        <f t="shared" si="20"/>
        <v>29.6</v>
      </c>
      <c r="L106" s="4">
        <f t="shared" si="26"/>
        <v>31.449158333067711</v>
      </c>
      <c r="M106">
        <f t="shared" si="21"/>
        <v>29.731716883667946</v>
      </c>
      <c r="N106">
        <f t="shared" si="27"/>
        <v>29.549145046119541</v>
      </c>
      <c r="O106">
        <f t="shared" si="22"/>
        <v>29.363571825232896</v>
      </c>
      <c r="P106">
        <f t="shared" si="23"/>
        <v>27.06640459945941</v>
      </c>
      <c r="Q106">
        <f t="shared" si="24"/>
        <v>26.770817431128663</v>
      </c>
      <c r="S106">
        <f t="shared" si="25"/>
        <v>-0.13171688366794498</v>
      </c>
      <c r="T106">
        <f t="shared" si="28"/>
        <v>0</v>
      </c>
    </row>
    <row r="107" spans="1:20">
      <c r="A107" s="1">
        <v>43323.552557870367</v>
      </c>
      <c r="B107">
        <v>205629</v>
      </c>
      <c r="C107">
        <v>24.1</v>
      </c>
      <c r="D107">
        <v>18.100000000000001</v>
      </c>
      <c r="E107">
        <v>29.6</v>
      </c>
      <c r="F107">
        <v>29.8</v>
      </c>
      <c r="G107">
        <v>18.3</v>
      </c>
      <c r="H107">
        <v>22.6</v>
      </c>
      <c r="I107">
        <v>38.5</v>
      </c>
      <c r="J107" s="7">
        <f t="shared" si="19"/>
        <v>29.5</v>
      </c>
      <c r="K107">
        <f t="shared" si="20"/>
        <v>29.6</v>
      </c>
      <c r="L107" s="4">
        <f t="shared" si="26"/>
        <v>31.431439490648867</v>
      </c>
      <c r="M107">
        <f t="shared" si="21"/>
        <v>29.580092730076757</v>
      </c>
      <c r="N107">
        <f t="shared" si="27"/>
        <v>29.548694838619696</v>
      </c>
      <c r="O107">
        <f t="shared" si="22"/>
        <v>29.363841801656076</v>
      </c>
      <c r="P107">
        <f t="shared" si="23"/>
        <v>27.070336910095403</v>
      </c>
      <c r="Q107">
        <f t="shared" si="24"/>
        <v>26.774911523160497</v>
      </c>
      <c r="S107">
        <f t="shared" si="25"/>
        <v>1.9907269923244542E-2</v>
      </c>
      <c r="T107">
        <f>U10</f>
        <v>-50</v>
      </c>
    </row>
    <row r="108" spans="1:20">
      <c r="A108" s="1">
        <v>43323.553946759261</v>
      </c>
      <c r="B108">
        <v>205630</v>
      </c>
      <c r="C108">
        <v>24.1</v>
      </c>
      <c r="D108">
        <v>18.3</v>
      </c>
      <c r="E108">
        <v>29.6</v>
      </c>
      <c r="F108">
        <v>30.6</v>
      </c>
      <c r="G108">
        <v>18.3</v>
      </c>
      <c r="H108">
        <v>22.6</v>
      </c>
      <c r="I108">
        <v>38.5</v>
      </c>
      <c r="J108" s="7">
        <f t="shared" si="19"/>
        <v>29.5</v>
      </c>
      <c r="K108">
        <f t="shared" si="20"/>
        <v>29.6</v>
      </c>
      <c r="L108" s="4">
        <f t="shared" si="26"/>
        <v>31.411751420942679</v>
      </c>
      <c r="M108">
        <f t="shared" si="21"/>
        <v>29.453153247353004</v>
      </c>
      <c r="N108">
        <f t="shared" si="27"/>
        <v>29.52567656671868</v>
      </c>
      <c r="O108">
        <f t="shared" si="22"/>
        <v>29.36404769850256</v>
      </c>
      <c r="P108">
        <f t="shared" si="23"/>
        <v>27.074255524301229</v>
      </c>
      <c r="Q108">
        <f t="shared" si="24"/>
        <v>26.779001732460269</v>
      </c>
      <c r="S108">
        <f t="shared" si="25"/>
        <v>0.1468467526469972</v>
      </c>
      <c r="T108">
        <f t="shared" si="28"/>
        <v>-50</v>
      </c>
    </row>
    <row r="109" spans="1:20">
      <c r="A109" s="1">
        <v>43323.555335648147</v>
      </c>
      <c r="B109">
        <v>205631</v>
      </c>
      <c r="C109">
        <v>24.1</v>
      </c>
      <c r="D109">
        <v>18.3</v>
      </c>
      <c r="E109">
        <v>29.5</v>
      </c>
      <c r="F109">
        <v>30.3</v>
      </c>
      <c r="G109">
        <v>18.3</v>
      </c>
      <c r="H109">
        <v>22.6</v>
      </c>
      <c r="I109">
        <v>38.5</v>
      </c>
      <c r="J109" s="7">
        <f t="shared" si="19"/>
        <v>29.5</v>
      </c>
      <c r="K109">
        <f t="shared" si="20"/>
        <v>29.5</v>
      </c>
      <c r="L109" s="4">
        <f t="shared" si="26"/>
        <v>31.391748041531365</v>
      </c>
      <c r="M109">
        <f t="shared" si="21"/>
        <v>29.343410718078889</v>
      </c>
      <c r="N109">
        <f t="shared" si="27"/>
        <v>29.49055373865092</v>
      </c>
      <c r="O109">
        <f t="shared" si="22"/>
        <v>29.360814522650962</v>
      </c>
      <c r="P109">
        <f t="shared" si="23"/>
        <v>27.078160435725483</v>
      </c>
      <c r="Q109">
        <f t="shared" si="24"/>
        <v>26.783087823456366</v>
      </c>
      <c r="S109">
        <f t="shared" si="25"/>
        <v>0.15658928192111077</v>
      </c>
      <c r="T109">
        <f t="shared" si="28"/>
        <v>-50</v>
      </c>
    </row>
    <row r="110" spans="1:20">
      <c r="A110" s="1">
        <v>43323.55672453704</v>
      </c>
      <c r="B110">
        <v>205632</v>
      </c>
      <c r="C110">
        <v>24.1</v>
      </c>
      <c r="D110">
        <v>18.3</v>
      </c>
      <c r="E110">
        <v>29.3</v>
      </c>
      <c r="F110">
        <v>29.8</v>
      </c>
      <c r="G110">
        <v>18.3</v>
      </c>
      <c r="H110">
        <v>22.6</v>
      </c>
      <c r="I110">
        <v>38.5</v>
      </c>
      <c r="J110" s="7">
        <f t="shared" si="19"/>
        <v>29.5</v>
      </c>
      <c r="K110">
        <f t="shared" si="20"/>
        <v>29.3</v>
      </c>
      <c r="L110" s="4">
        <f t="shared" si="26"/>
        <v>31.370389680528444</v>
      </c>
      <c r="M110">
        <f t="shared" si="21"/>
        <v>29.246207230699635</v>
      </c>
      <c r="N110">
        <f t="shared" si="27"/>
        <v>29.449021403029743</v>
      </c>
      <c r="O110">
        <f t="shared" si="22"/>
        <v>29.352883555981997</v>
      </c>
      <c r="P110">
        <f t="shared" si="23"/>
        <v>27.082035432660899</v>
      </c>
      <c r="Q110">
        <f t="shared" si="24"/>
        <v>26.787169566164131</v>
      </c>
      <c r="S110">
        <f t="shared" si="25"/>
        <v>5.3792769300365251E-2</v>
      </c>
      <c r="T110">
        <f t="shared" si="28"/>
        <v>-50</v>
      </c>
    </row>
    <row r="111" spans="1:20">
      <c r="A111" s="1">
        <v>43323.558125000003</v>
      </c>
      <c r="B111">
        <v>205633</v>
      </c>
      <c r="C111">
        <v>24.1</v>
      </c>
      <c r="D111">
        <v>18.3</v>
      </c>
      <c r="E111">
        <v>29.2</v>
      </c>
      <c r="F111">
        <v>29.4</v>
      </c>
      <c r="G111">
        <v>18.3</v>
      </c>
      <c r="H111">
        <v>22.6</v>
      </c>
      <c r="I111">
        <v>38.1</v>
      </c>
      <c r="J111" s="7">
        <f t="shared" si="19"/>
        <v>29.1</v>
      </c>
      <c r="K111">
        <f t="shared" si="20"/>
        <v>29.2</v>
      </c>
      <c r="L111" s="4">
        <f t="shared" si="26"/>
        <v>31.347630893905084</v>
      </c>
      <c r="M111">
        <f t="shared" si="21"/>
        <v>29.157761133820948</v>
      </c>
      <c r="N111">
        <f t="shared" si="27"/>
        <v>29.403804910100234</v>
      </c>
      <c r="O111">
        <f t="shared" si="22"/>
        <v>29.339947143056182</v>
      </c>
      <c r="P111">
        <f t="shared" si="23"/>
        <v>27.085890583608432</v>
      </c>
      <c r="Q111">
        <f t="shared" si="24"/>
        <v>26.791280320133225</v>
      </c>
      <c r="S111">
        <f t="shared" si="25"/>
        <v>4.2238866179051371E-2</v>
      </c>
      <c r="T111">
        <f t="shared" si="28"/>
        <v>-50</v>
      </c>
    </row>
    <row r="112" spans="1:20">
      <c r="A112" s="1">
        <v>43323.559513888889</v>
      </c>
      <c r="B112">
        <v>205634</v>
      </c>
      <c r="C112">
        <v>24.1</v>
      </c>
      <c r="D112">
        <v>18.3</v>
      </c>
      <c r="E112">
        <v>29.1</v>
      </c>
      <c r="F112">
        <v>29.6</v>
      </c>
      <c r="G112">
        <v>18.3</v>
      </c>
      <c r="H112">
        <v>22.6</v>
      </c>
      <c r="I112">
        <v>37.799999999999997</v>
      </c>
      <c r="J112" s="7">
        <f t="shared" si="19"/>
        <v>28.799999999999997</v>
      </c>
      <c r="K112">
        <f t="shared" si="20"/>
        <v>29.1</v>
      </c>
      <c r="L112" s="4">
        <f t="shared" si="26"/>
        <v>31.324024297052802</v>
      </c>
      <c r="M112">
        <f t="shared" si="21"/>
        <v>29.077515746822915</v>
      </c>
      <c r="N112">
        <f t="shared" si="27"/>
        <v>29.357319678693731</v>
      </c>
      <c r="O112">
        <f t="shared" si="22"/>
        <v>29.322477129433992</v>
      </c>
      <c r="P112">
        <f t="shared" si="23"/>
        <v>27.089639408762956</v>
      </c>
      <c r="Q112">
        <f t="shared" si="24"/>
        <v>26.795350966448574</v>
      </c>
      <c r="S112">
        <f t="shared" si="25"/>
        <v>2.2484253177086799E-2</v>
      </c>
      <c r="T112">
        <f t="shared" si="28"/>
        <v>-50</v>
      </c>
    </row>
    <row r="113" spans="1:20">
      <c r="A113" s="1">
        <v>43323.560902777775</v>
      </c>
      <c r="B113">
        <v>205635</v>
      </c>
      <c r="C113">
        <v>24.1</v>
      </c>
      <c r="D113">
        <v>18.3</v>
      </c>
      <c r="E113">
        <v>29</v>
      </c>
      <c r="F113">
        <v>29.7</v>
      </c>
      <c r="G113">
        <v>18.3</v>
      </c>
      <c r="H113">
        <v>22.6</v>
      </c>
      <c r="I113">
        <v>37.6</v>
      </c>
      <c r="J113" s="7">
        <f t="shared" si="19"/>
        <v>28.6</v>
      </c>
      <c r="K113">
        <f t="shared" si="20"/>
        <v>29</v>
      </c>
      <c r="L113" s="4">
        <f t="shared" si="26"/>
        <v>31.300001221800692</v>
      </c>
      <c r="M113">
        <f t="shared" si="21"/>
        <v>29.003183965004091</v>
      </c>
      <c r="N113">
        <f t="shared" si="27"/>
        <v>29.310122706617552</v>
      </c>
      <c r="O113">
        <f t="shared" si="22"/>
        <v>29.300909459217586</v>
      </c>
      <c r="P113">
        <f t="shared" si="23"/>
        <v>27.093294107199398</v>
      </c>
      <c r="Q113">
        <f t="shared" si="24"/>
        <v>26.79941388905608</v>
      </c>
      <c r="S113">
        <f t="shared" si="25"/>
        <v>-3.1839650040907941E-3</v>
      </c>
      <c r="T113">
        <f t="shared" si="28"/>
        <v>-50</v>
      </c>
    </row>
    <row r="114" spans="1:20">
      <c r="A114" s="1">
        <v>43323.562291666669</v>
      </c>
      <c r="B114">
        <v>205636</v>
      </c>
      <c r="C114">
        <v>24.1</v>
      </c>
      <c r="D114">
        <v>18.3</v>
      </c>
      <c r="E114">
        <v>28.9</v>
      </c>
      <c r="F114">
        <v>28.7</v>
      </c>
      <c r="G114">
        <v>18.3</v>
      </c>
      <c r="H114">
        <v>22.6</v>
      </c>
      <c r="I114">
        <v>37.4</v>
      </c>
      <c r="J114" s="7">
        <f t="shared" si="19"/>
        <v>28.4</v>
      </c>
      <c r="K114">
        <f t="shared" si="20"/>
        <v>28.9</v>
      </c>
      <c r="L114" s="4">
        <f t="shared" si="26"/>
        <v>31.275525693983582</v>
      </c>
      <c r="M114">
        <f t="shared" si="21"/>
        <v>28.933677034871494</v>
      </c>
      <c r="N114">
        <f t="shared" si="27"/>
        <v>29.262699908110957</v>
      </c>
      <c r="O114">
        <f t="shared" si="22"/>
        <v>29.275800062021514</v>
      </c>
      <c r="P114">
        <f t="shared" si="23"/>
        <v>27.096837535665195</v>
      </c>
      <c r="Q114">
        <f t="shared" si="24"/>
        <v>26.803467014304733</v>
      </c>
      <c r="S114">
        <f t="shared" si="25"/>
        <v>-3.3677034871494982E-2</v>
      </c>
      <c r="T114">
        <f t="shared" si="28"/>
        <v>-50</v>
      </c>
    </row>
    <row r="115" spans="1:20">
      <c r="A115" s="1">
        <v>43323.563680555555</v>
      </c>
      <c r="B115">
        <v>205637</v>
      </c>
      <c r="C115">
        <v>24.1</v>
      </c>
      <c r="D115">
        <v>18.2</v>
      </c>
      <c r="E115">
        <v>29</v>
      </c>
      <c r="F115">
        <v>29.2</v>
      </c>
      <c r="G115">
        <v>18.3</v>
      </c>
      <c r="H115">
        <v>22.6</v>
      </c>
      <c r="I115">
        <v>37.1</v>
      </c>
      <c r="J115" s="7">
        <f t="shared" si="19"/>
        <v>28.1</v>
      </c>
      <c r="K115">
        <f t="shared" si="20"/>
        <v>29</v>
      </c>
      <c r="L115" s="4">
        <f t="shared" si="26"/>
        <v>31.250052917926538</v>
      </c>
      <c r="M115">
        <f t="shared" si="21"/>
        <v>28.868158195873761</v>
      </c>
      <c r="N115">
        <f t="shared" si="27"/>
        <v>29.215311500305404</v>
      </c>
      <c r="O115">
        <f t="shared" si="22"/>
        <v>29.247687488674291</v>
      </c>
      <c r="P115">
        <f t="shared" si="23"/>
        <v>27.100255663272289</v>
      </c>
      <c r="Q115">
        <f t="shared" si="24"/>
        <v>26.807507906809388</v>
      </c>
      <c r="S115">
        <f t="shared" si="25"/>
        <v>0.13184180412623903</v>
      </c>
      <c r="T115">
        <f t="shared" si="28"/>
        <v>-50</v>
      </c>
    </row>
    <row r="116" spans="1:20">
      <c r="A116" s="1">
        <v>43323.565069444441</v>
      </c>
      <c r="B116">
        <v>205638</v>
      </c>
      <c r="C116">
        <v>24.1</v>
      </c>
      <c r="D116">
        <v>18.3</v>
      </c>
      <c r="E116">
        <v>28.8</v>
      </c>
      <c r="F116">
        <v>30</v>
      </c>
      <c r="G116">
        <v>18.3</v>
      </c>
      <c r="H116">
        <v>22.6</v>
      </c>
      <c r="I116">
        <v>37.1</v>
      </c>
      <c r="J116" s="7">
        <f t="shared" si="19"/>
        <v>28.1</v>
      </c>
      <c r="K116">
        <f t="shared" si="20"/>
        <v>28.8</v>
      </c>
      <c r="L116" s="4">
        <f t="shared" si="26"/>
        <v>31.224377003905705</v>
      </c>
      <c r="M116">
        <f t="shared" si="21"/>
        <v>28.805959612492394</v>
      </c>
      <c r="N116">
        <f t="shared" si="27"/>
        <v>29.168094902989434</v>
      </c>
      <c r="O116">
        <f t="shared" si="22"/>
        <v>29.217061908574745</v>
      </c>
      <c r="P116">
        <f t="shared" si="23"/>
        <v>27.103537389872614</v>
      </c>
      <c r="Q116">
        <f t="shared" si="24"/>
        <v>26.811533852956529</v>
      </c>
      <c r="S116">
        <f t="shared" si="25"/>
        <v>-5.9596124923935179E-3</v>
      </c>
      <c r="T116">
        <f t="shared" si="28"/>
        <v>-50</v>
      </c>
    </row>
    <row r="117" spans="1:20">
      <c r="A117" s="1">
        <v>43323.566469907404</v>
      </c>
      <c r="B117">
        <v>205639</v>
      </c>
      <c r="C117">
        <v>24.1</v>
      </c>
      <c r="D117">
        <v>18.3</v>
      </c>
      <c r="E117">
        <v>28.8</v>
      </c>
      <c r="F117">
        <v>30.6</v>
      </c>
      <c r="G117">
        <v>18.3</v>
      </c>
      <c r="H117">
        <v>22.6</v>
      </c>
      <c r="I117">
        <v>36.9</v>
      </c>
      <c r="J117" s="7">
        <f t="shared" si="19"/>
        <v>27.9</v>
      </c>
      <c r="K117">
        <f t="shared" si="20"/>
        <v>28.8</v>
      </c>
      <c r="L117" s="4">
        <f t="shared" si="26"/>
        <v>31.198988949783267</v>
      </c>
      <c r="M117">
        <f t="shared" si="21"/>
        <v>28.746061138227041</v>
      </c>
      <c r="N117">
        <f t="shared" si="27"/>
        <v>29.120728199897993</v>
      </c>
      <c r="O117">
        <f t="shared" si="22"/>
        <v>29.184082002304688</v>
      </c>
      <c r="P117">
        <f t="shared" si="23"/>
        <v>27.106700362949667</v>
      </c>
      <c r="Q117">
        <f t="shared" si="24"/>
        <v>26.815575338549774</v>
      </c>
      <c r="S117">
        <f t="shared" si="25"/>
        <v>5.3938861772959257E-2</v>
      </c>
      <c r="T117">
        <f t="shared" si="28"/>
        <v>-50</v>
      </c>
    </row>
    <row r="118" spans="1:20">
      <c r="A118" s="1">
        <v>43323.567858796298</v>
      </c>
      <c r="B118">
        <v>205640</v>
      </c>
      <c r="C118">
        <v>24.1</v>
      </c>
      <c r="D118">
        <v>18.3</v>
      </c>
      <c r="E118">
        <v>28.7</v>
      </c>
      <c r="F118">
        <v>30.8</v>
      </c>
      <c r="G118">
        <v>18.3</v>
      </c>
      <c r="H118">
        <v>22.6</v>
      </c>
      <c r="I118">
        <v>36.9</v>
      </c>
      <c r="J118" s="7">
        <f t="shared" si="19"/>
        <v>27.9</v>
      </c>
      <c r="K118">
        <f t="shared" si="20"/>
        <v>28.7</v>
      </c>
      <c r="L118" s="4">
        <f t="shared" si="26"/>
        <v>31.173942471302329</v>
      </c>
      <c r="M118">
        <f t="shared" si="21"/>
        <v>28.689055114465209</v>
      </c>
      <c r="N118">
        <f t="shared" si="27"/>
        <v>29.074031210856141</v>
      </c>
      <c r="O118">
        <f t="shared" si="22"/>
        <v>29.149650352159188</v>
      </c>
      <c r="P118">
        <f t="shared" si="23"/>
        <v>27.109684794242703</v>
      </c>
      <c r="Q118">
        <f t="shared" si="24"/>
        <v>26.819562339148366</v>
      </c>
      <c r="S118">
        <f t="shared" si="25"/>
        <v>1.0944885534790671E-2</v>
      </c>
      <c r="T118">
        <f t="shared" si="28"/>
        <v>-50</v>
      </c>
    </row>
    <row r="119" spans="1:20">
      <c r="A119" s="1">
        <v>43323.569247685184</v>
      </c>
      <c r="B119">
        <v>205641</v>
      </c>
      <c r="C119">
        <v>24.2</v>
      </c>
      <c r="D119">
        <v>18.3</v>
      </c>
      <c r="E119">
        <v>28.6</v>
      </c>
      <c r="F119">
        <v>30.9</v>
      </c>
      <c r="G119">
        <v>18.3</v>
      </c>
      <c r="H119">
        <v>22.6</v>
      </c>
      <c r="I119">
        <v>36.9</v>
      </c>
      <c r="J119" s="7">
        <f t="shared" si="19"/>
        <v>27.9</v>
      </c>
      <c r="K119">
        <f t="shared" si="20"/>
        <v>28.6</v>
      </c>
      <c r="L119" s="4">
        <f t="shared" si="26"/>
        <v>31.148688899880995</v>
      </c>
      <c r="M119">
        <f t="shared" si="21"/>
        <v>28.634074839385214</v>
      </c>
      <c r="N119">
        <f t="shared" si="27"/>
        <v>29.027627667684794</v>
      </c>
      <c r="O119">
        <f t="shared" si="22"/>
        <v>29.113827894339629</v>
      </c>
      <c r="P119">
        <f t="shared" si="23"/>
        <v>27.112513689992841</v>
      </c>
      <c r="Q119">
        <f t="shared" si="24"/>
        <v>26.823525278062785</v>
      </c>
      <c r="S119">
        <f t="shared" si="25"/>
        <v>-3.4074839385212385E-2</v>
      </c>
      <c r="T119">
        <f t="shared" si="28"/>
        <v>-50</v>
      </c>
    </row>
    <row r="120" spans="1:20">
      <c r="A120" s="1">
        <v>43323.570636574077</v>
      </c>
      <c r="B120">
        <v>205642</v>
      </c>
      <c r="C120">
        <v>24.2</v>
      </c>
      <c r="D120">
        <v>18.3</v>
      </c>
      <c r="E120">
        <v>28.6</v>
      </c>
      <c r="F120">
        <v>29.9</v>
      </c>
      <c r="G120">
        <v>18.3</v>
      </c>
      <c r="H120">
        <v>22.6</v>
      </c>
      <c r="I120">
        <v>36.9</v>
      </c>
      <c r="J120" s="7">
        <f t="shared" si="19"/>
        <v>27.9</v>
      </c>
      <c r="K120">
        <f t="shared" si="20"/>
        <v>28.6</v>
      </c>
      <c r="L120" s="4">
        <f t="shared" si="26"/>
        <v>31.123357285234846</v>
      </c>
      <c r="M120">
        <f t="shared" si="21"/>
        <v>28.580826974364019</v>
      </c>
      <c r="N120">
        <f t="shared" si="27"/>
        <v>28.981524777287802</v>
      </c>
      <c r="O120">
        <f t="shared" si="22"/>
        <v>29.076882089768812</v>
      </c>
      <c r="P120">
        <f t="shared" si="23"/>
        <v>27.115184276296091</v>
      </c>
      <c r="Q120">
        <f t="shared" si="24"/>
        <v>26.827460999961936</v>
      </c>
      <c r="S120">
        <f t="shared" si="25"/>
        <v>1.9173025635982555E-2</v>
      </c>
      <c r="T120">
        <f t="shared" si="28"/>
        <v>-50</v>
      </c>
    </row>
    <row r="121" spans="1:20">
      <c r="A121" s="1">
        <v>43323.572025462963</v>
      </c>
      <c r="B121">
        <v>205643</v>
      </c>
      <c r="C121">
        <v>24.3</v>
      </c>
      <c r="D121">
        <v>18.2</v>
      </c>
      <c r="E121">
        <v>28.6</v>
      </c>
      <c r="F121">
        <v>29.2</v>
      </c>
      <c r="G121">
        <v>18.3</v>
      </c>
      <c r="H121">
        <v>22.6</v>
      </c>
      <c r="I121">
        <v>36.9</v>
      </c>
      <c r="J121" s="7">
        <f t="shared" si="19"/>
        <v>27.9</v>
      </c>
      <c r="K121">
        <f t="shared" si="20"/>
        <v>28.6</v>
      </c>
      <c r="L121" s="4">
        <f t="shared" si="26"/>
        <v>31.096972821422508</v>
      </c>
      <c r="M121">
        <f t="shared" si="21"/>
        <v>28.529069599568079</v>
      </c>
      <c r="N121">
        <f t="shared" si="27"/>
        <v>28.93572370381203</v>
      </c>
      <c r="O121">
        <f t="shared" si="22"/>
        <v>29.039038119209884</v>
      </c>
      <c r="P121">
        <f t="shared" si="23"/>
        <v>27.117695067163773</v>
      </c>
      <c r="Q121">
        <f t="shared" si="24"/>
        <v>26.831366358586227</v>
      </c>
      <c r="S121">
        <f t="shared" si="25"/>
        <v>7.0930400431922891E-2</v>
      </c>
      <c r="T121">
        <f t="shared" si="28"/>
        <v>-50</v>
      </c>
    </row>
    <row r="122" spans="1:20">
      <c r="A122" s="1">
        <v>43323.573414351849</v>
      </c>
      <c r="B122">
        <v>205644</v>
      </c>
      <c r="C122">
        <v>24.2</v>
      </c>
      <c r="D122">
        <v>18.3</v>
      </c>
      <c r="E122">
        <v>28.5</v>
      </c>
      <c r="F122">
        <v>29.9</v>
      </c>
      <c r="G122">
        <v>18.3</v>
      </c>
      <c r="H122">
        <v>22.6</v>
      </c>
      <c r="I122">
        <v>36.700000000000003</v>
      </c>
      <c r="J122" s="7">
        <f t="shared" si="19"/>
        <v>27.700000000000003</v>
      </c>
      <c r="K122">
        <f t="shared" si="20"/>
        <v>28.5</v>
      </c>
      <c r="L122" s="4">
        <f t="shared" si="26"/>
        <v>31.069629341191533</v>
      </c>
      <c r="M122">
        <f t="shared" si="21"/>
        <v>28.478586263632398</v>
      </c>
      <c r="N122">
        <f t="shared" si="27"/>
        <v>28.890222750575166</v>
      </c>
      <c r="O122">
        <f t="shared" si="22"/>
        <v>29.000484840351952</v>
      </c>
      <c r="P122">
        <f t="shared" si="23"/>
        <v>27.12004562480308</v>
      </c>
      <c r="Q122">
        <f t="shared" si="24"/>
        <v>26.835238247584424</v>
      </c>
      <c r="S122">
        <f t="shared" si="25"/>
        <v>2.1413736367602354E-2</v>
      </c>
      <c r="T122">
        <f t="shared" si="28"/>
        <v>-50</v>
      </c>
    </row>
    <row r="123" spans="1:20">
      <c r="A123" s="1">
        <v>43323.574814814812</v>
      </c>
      <c r="B123">
        <v>205645</v>
      </c>
      <c r="C123">
        <v>24.3</v>
      </c>
      <c r="D123">
        <v>18.2</v>
      </c>
      <c r="E123">
        <v>28.5</v>
      </c>
      <c r="F123">
        <v>29.6</v>
      </c>
      <c r="G123">
        <v>18.3</v>
      </c>
      <c r="H123">
        <v>22.6</v>
      </c>
      <c r="I123">
        <v>36.700000000000003</v>
      </c>
      <c r="J123" s="7">
        <f t="shared" si="19"/>
        <v>27.700000000000003</v>
      </c>
      <c r="K123">
        <f t="shared" si="20"/>
        <v>28.5</v>
      </c>
      <c r="L123" s="4">
        <f t="shared" si="26"/>
        <v>31.0425851668187</v>
      </c>
      <c r="M123">
        <f t="shared" si="21"/>
        <v>28.428785808832107</v>
      </c>
      <c r="N123">
        <f t="shared" si="27"/>
        <v>28.844639873005214</v>
      </c>
      <c r="O123">
        <f t="shared" si="22"/>
        <v>28.961054384766285</v>
      </c>
      <c r="P123">
        <f t="shared" si="23"/>
        <v>27.122254612077576</v>
      </c>
      <c r="Q123">
        <f t="shared" si="24"/>
        <v>26.839105586112996</v>
      </c>
      <c r="S123">
        <f t="shared" si="25"/>
        <v>7.1214191167893404E-2</v>
      </c>
      <c r="T123">
        <f t="shared" si="28"/>
        <v>-50</v>
      </c>
    </row>
    <row r="124" spans="1:20">
      <c r="A124" s="1">
        <v>43323.576203703706</v>
      </c>
      <c r="B124">
        <v>205646</v>
      </c>
      <c r="C124">
        <v>24.3</v>
      </c>
      <c r="D124">
        <v>18.3</v>
      </c>
      <c r="E124">
        <v>28.5</v>
      </c>
      <c r="F124">
        <v>29.5</v>
      </c>
      <c r="G124">
        <v>18.3</v>
      </c>
      <c r="H124">
        <v>22.6</v>
      </c>
      <c r="I124">
        <v>36.700000000000003</v>
      </c>
      <c r="J124" s="7">
        <f t="shared" si="19"/>
        <v>27.700000000000003</v>
      </c>
      <c r="K124">
        <f t="shared" si="20"/>
        <v>28.5</v>
      </c>
      <c r="L124" s="4">
        <f t="shared" si="26"/>
        <v>31.015388104682703</v>
      </c>
      <c r="M124">
        <f t="shared" si="21"/>
        <v>28.380370908670056</v>
      </c>
      <c r="N124">
        <f t="shared" si="27"/>
        <v>28.799723939996998</v>
      </c>
      <c r="O124">
        <f t="shared" si="22"/>
        <v>28.921526610601013</v>
      </c>
      <c r="P124">
        <f t="shared" si="23"/>
        <v>27.124285274369949</v>
      </c>
      <c r="Q124">
        <f t="shared" si="24"/>
        <v>26.842901162748518</v>
      </c>
      <c r="S124">
        <f t="shared" si="25"/>
        <v>0.11962909132994426</v>
      </c>
      <c r="T124">
        <f t="shared" si="28"/>
        <v>-50</v>
      </c>
    </row>
    <row r="125" spans="1:20">
      <c r="A125" s="1">
        <v>43323.577592592592</v>
      </c>
      <c r="B125">
        <v>205647</v>
      </c>
      <c r="C125">
        <v>24.3</v>
      </c>
      <c r="D125">
        <v>18.3</v>
      </c>
      <c r="E125">
        <v>28.4</v>
      </c>
      <c r="F125">
        <v>30.3</v>
      </c>
      <c r="G125">
        <v>18.3</v>
      </c>
      <c r="H125">
        <v>22.6</v>
      </c>
      <c r="I125">
        <v>36.700000000000003</v>
      </c>
      <c r="J125" s="7">
        <f t="shared" si="19"/>
        <v>27.700000000000003</v>
      </c>
      <c r="K125">
        <f t="shared" si="20"/>
        <v>28.4</v>
      </c>
      <c r="L125" s="4">
        <f t="shared" si="26"/>
        <v>30.987808485240137</v>
      </c>
      <c r="M125">
        <f t="shared" si="21"/>
        <v>28.332799121403433</v>
      </c>
      <c r="N125">
        <f t="shared" si="27"/>
        <v>28.75509138597689</v>
      </c>
      <c r="O125">
        <f t="shared" si="22"/>
        <v>28.88168931405448</v>
      </c>
      <c r="P125">
        <f t="shared" si="23"/>
        <v>27.126158814101235</v>
      </c>
      <c r="Q125">
        <f t="shared" si="24"/>
        <v>26.846654381420006</v>
      </c>
      <c r="S125">
        <f t="shared" si="25"/>
        <v>6.7200878596565872E-2</v>
      </c>
      <c r="T125">
        <f t="shared" si="28"/>
        <v>-50</v>
      </c>
    </row>
    <row r="126" spans="1:20">
      <c r="A126" s="1">
        <v>43323.578981481478</v>
      </c>
      <c r="B126">
        <v>205648</v>
      </c>
      <c r="C126">
        <v>24.3</v>
      </c>
      <c r="D126">
        <v>18.3</v>
      </c>
      <c r="E126">
        <v>28.3</v>
      </c>
      <c r="F126">
        <v>30.1</v>
      </c>
      <c r="G126">
        <v>18.3</v>
      </c>
      <c r="H126">
        <v>22.6</v>
      </c>
      <c r="I126">
        <v>36.5</v>
      </c>
      <c r="J126" s="7">
        <f t="shared" si="19"/>
        <v>27.5</v>
      </c>
      <c r="K126">
        <f t="shared" si="20"/>
        <v>28.3</v>
      </c>
      <c r="L126" s="4">
        <f t="shared" si="26"/>
        <v>30.960667427815487</v>
      </c>
      <c r="M126">
        <f t="shared" si="21"/>
        <v>28.285968101639682</v>
      </c>
      <c r="N126">
        <f t="shared" si="27"/>
        <v>28.71073723559029</v>
      </c>
      <c r="O126">
        <f t="shared" si="22"/>
        <v>28.841633258922677</v>
      </c>
      <c r="P126">
        <f t="shared" si="23"/>
        <v>27.127877254113258</v>
      </c>
      <c r="Q126">
        <f t="shared" si="24"/>
        <v>26.850362487797018</v>
      </c>
      <c r="S126">
        <f t="shared" si="25"/>
        <v>1.4031898360318706E-2</v>
      </c>
      <c r="T126">
        <f t="shared" si="28"/>
        <v>-50</v>
      </c>
    </row>
    <row r="127" spans="1:20">
      <c r="A127" s="1">
        <v>43323.580370370371</v>
      </c>
      <c r="B127">
        <v>205649</v>
      </c>
      <c r="C127">
        <v>24.3</v>
      </c>
      <c r="D127">
        <v>18.3</v>
      </c>
      <c r="E127">
        <v>28.3</v>
      </c>
      <c r="F127">
        <v>29.3</v>
      </c>
      <c r="G127">
        <v>18.3</v>
      </c>
      <c r="H127">
        <v>22.6</v>
      </c>
      <c r="I127">
        <v>36.5</v>
      </c>
      <c r="J127" s="7">
        <f t="shared" si="19"/>
        <v>27.5</v>
      </c>
      <c r="K127">
        <f t="shared" si="20"/>
        <v>28.3</v>
      </c>
      <c r="L127" s="4">
        <f t="shared" si="26"/>
        <v>30.933266225856428</v>
      </c>
      <c r="M127">
        <f t="shared" si="21"/>
        <v>28.239803961474433</v>
      </c>
      <c r="N127">
        <f t="shared" si="27"/>
        <v>28.66665626885387</v>
      </c>
      <c r="O127">
        <f t="shared" si="22"/>
        <v>28.801433783234071</v>
      </c>
      <c r="P127">
        <f t="shared" si="23"/>
        <v>27.129442928549857</v>
      </c>
      <c r="Q127">
        <f t="shared" si="24"/>
        <v>26.854022842200539</v>
      </c>
      <c r="S127">
        <f t="shared" si="25"/>
        <v>6.0196038525567985E-2</v>
      </c>
      <c r="T127">
        <f t="shared" si="28"/>
        <v>-50</v>
      </c>
    </row>
    <row r="128" spans="1:20">
      <c r="A128" s="1">
        <v>43323.581770833334</v>
      </c>
      <c r="B128">
        <v>205650</v>
      </c>
      <c r="C128">
        <v>24.3</v>
      </c>
      <c r="D128">
        <v>18.2</v>
      </c>
      <c r="E128">
        <v>28.2</v>
      </c>
      <c r="F128">
        <v>28.8</v>
      </c>
      <c r="G128">
        <v>18.3</v>
      </c>
      <c r="H128">
        <v>22.7</v>
      </c>
      <c r="I128">
        <v>36.5</v>
      </c>
      <c r="J128" s="7">
        <f t="shared" si="19"/>
        <v>27.5</v>
      </c>
      <c r="K128">
        <f t="shared" si="20"/>
        <v>28.2</v>
      </c>
      <c r="L128" s="4">
        <f t="shared" si="26"/>
        <v>30.904637353378899</v>
      </c>
      <c r="M128">
        <f t="shared" si="21"/>
        <v>28.193853989715766</v>
      </c>
      <c r="N128">
        <f t="shared" si="27"/>
        <v>28.622479956414097</v>
      </c>
      <c r="O128">
        <f t="shared" si="22"/>
        <v>28.760817594843637</v>
      </c>
      <c r="P128">
        <f t="shared" si="23"/>
        <v>27.130870198196831</v>
      </c>
      <c r="Q128">
        <f t="shared" si="24"/>
        <v>26.857663008290082</v>
      </c>
      <c r="S128">
        <f t="shared" si="25"/>
        <v>6.1460102842332276E-3</v>
      </c>
      <c r="T128">
        <f t="shared" si="28"/>
        <v>-50</v>
      </c>
    </row>
    <row r="129" spans="1:20">
      <c r="A129" s="1">
        <v>43323.58315972222</v>
      </c>
      <c r="B129">
        <v>205651</v>
      </c>
      <c r="C129">
        <v>24.3</v>
      </c>
      <c r="D129">
        <v>18.3</v>
      </c>
      <c r="E129">
        <v>28.2</v>
      </c>
      <c r="F129">
        <v>29</v>
      </c>
      <c r="G129">
        <v>18.3</v>
      </c>
      <c r="H129">
        <v>22.7</v>
      </c>
      <c r="I129">
        <v>36.5</v>
      </c>
      <c r="J129" s="7">
        <f t="shared" si="19"/>
        <v>27.5</v>
      </c>
      <c r="K129">
        <f t="shared" si="20"/>
        <v>28.2</v>
      </c>
      <c r="L129" s="4">
        <f t="shared" si="26"/>
        <v>30.875737726910891</v>
      </c>
      <c r="M129">
        <f t="shared" si="21"/>
        <v>28.148809635264609</v>
      </c>
      <c r="N129">
        <f t="shared" si="27"/>
        <v>28.578936707259952</v>
      </c>
      <c r="O129">
        <f t="shared" si="22"/>
        <v>28.720507580399222</v>
      </c>
      <c r="P129">
        <f t="shared" si="23"/>
        <v>27.132136973140465</v>
      </c>
      <c r="Q129">
        <f t="shared" si="24"/>
        <v>26.861219980840804</v>
      </c>
      <c r="S129">
        <f t="shared" si="25"/>
        <v>5.1190364735390403E-2</v>
      </c>
      <c r="T129">
        <f t="shared" si="28"/>
        <v>-50</v>
      </c>
    </row>
    <row r="130" spans="1:20">
      <c r="A130" s="1">
        <v>43323.584548611114</v>
      </c>
      <c r="B130">
        <v>205652</v>
      </c>
      <c r="C130">
        <v>24.3</v>
      </c>
      <c r="D130">
        <v>18.3</v>
      </c>
      <c r="E130">
        <v>28.1</v>
      </c>
      <c r="F130">
        <v>28.8</v>
      </c>
      <c r="G130">
        <v>18.3</v>
      </c>
      <c r="H130">
        <v>22.7</v>
      </c>
      <c r="I130">
        <v>36.5</v>
      </c>
      <c r="J130" s="7">
        <f t="shared" si="19"/>
        <v>27.5</v>
      </c>
      <c r="K130">
        <f t="shared" si="20"/>
        <v>28.1</v>
      </c>
      <c r="L130" s="4">
        <f t="shared" si="26"/>
        <v>30.846771816711204</v>
      </c>
      <c r="M130">
        <f t="shared" si="21"/>
        <v>28.104232617293299</v>
      </c>
      <c r="N130">
        <f t="shared" si="27"/>
        <v>28.535653277290454</v>
      </c>
      <c r="O130">
        <f t="shared" si="22"/>
        <v>28.680211502009875</v>
      </c>
      <c r="P130">
        <f t="shared" si="23"/>
        <v>27.133259144243773</v>
      </c>
      <c r="Q130">
        <f t="shared" si="24"/>
        <v>26.864721988667412</v>
      </c>
      <c r="S130">
        <f t="shared" si="25"/>
        <v>-4.2326172932973805E-3</v>
      </c>
      <c r="T130">
        <f t="shared" si="28"/>
        <v>-50</v>
      </c>
    </row>
    <row r="131" spans="1:20">
      <c r="A131" s="1">
        <v>43323.5859375</v>
      </c>
      <c r="B131">
        <v>205653</v>
      </c>
      <c r="C131">
        <v>24.3</v>
      </c>
      <c r="D131">
        <v>18.3</v>
      </c>
      <c r="E131">
        <v>28.1</v>
      </c>
      <c r="F131">
        <v>29</v>
      </c>
      <c r="G131">
        <v>18.3</v>
      </c>
      <c r="H131">
        <v>22.7</v>
      </c>
      <c r="I131">
        <v>36.299999999999997</v>
      </c>
      <c r="J131" s="7">
        <f t="shared" si="19"/>
        <v>27.299999999999997</v>
      </c>
      <c r="K131">
        <f t="shared" si="20"/>
        <v>28.1</v>
      </c>
      <c r="L131" s="4">
        <f t="shared" si="26"/>
        <v>30.817584162531006</v>
      </c>
      <c r="M131">
        <f t="shared" si="21"/>
        <v>28.060083804371512</v>
      </c>
      <c r="N131">
        <f t="shared" si="27"/>
        <v>28.49262391208395</v>
      </c>
      <c r="O131">
        <f t="shared" si="22"/>
        <v>28.639964340088419</v>
      </c>
      <c r="P131">
        <f t="shared" si="23"/>
        <v>27.134239623825277</v>
      </c>
      <c r="Q131">
        <f t="shared" si="24"/>
        <v>26.868166880394426</v>
      </c>
      <c r="S131">
        <f t="shared" si="25"/>
        <v>3.9916195628489248E-2</v>
      </c>
      <c r="T131">
        <f t="shared" si="28"/>
        <v>-50</v>
      </c>
    </row>
    <row r="132" spans="1:20">
      <c r="A132" s="1">
        <v>43323.587326388886</v>
      </c>
      <c r="B132">
        <v>205654</v>
      </c>
      <c r="C132">
        <v>24.3</v>
      </c>
      <c r="D132">
        <v>18.3</v>
      </c>
      <c r="E132">
        <v>28</v>
      </c>
      <c r="F132">
        <v>28.5</v>
      </c>
      <c r="G132">
        <v>18.3</v>
      </c>
      <c r="H132">
        <v>22.7</v>
      </c>
      <c r="I132">
        <v>36.299999999999997</v>
      </c>
      <c r="J132" s="7">
        <f t="shared" si="19"/>
        <v>27.299999999999997</v>
      </c>
      <c r="K132">
        <f t="shared" si="20"/>
        <v>28</v>
      </c>
      <c r="L132" s="4">
        <f t="shared" si="26"/>
        <v>30.788340678609032</v>
      </c>
      <c r="M132">
        <f t="shared" si="21"/>
        <v>28.016327325987366</v>
      </c>
      <c r="N132">
        <f t="shared" si="27"/>
        <v>28.449843960212419</v>
      </c>
      <c r="O132">
        <f t="shared" si="22"/>
        <v>28.599794579372087</v>
      </c>
      <c r="P132">
        <f t="shared" si="23"/>
        <v>27.135081356619335</v>
      </c>
      <c r="Q132">
        <f t="shared" si="24"/>
        <v>26.871552626230066</v>
      </c>
      <c r="S132">
        <f t="shared" si="25"/>
        <v>-1.6327325987365526E-2</v>
      </c>
      <c r="T132">
        <f t="shared" si="28"/>
        <v>-50</v>
      </c>
    </row>
    <row r="133" spans="1:20">
      <c r="A133" s="1">
        <v>43323.58871527778</v>
      </c>
      <c r="B133">
        <v>205655</v>
      </c>
      <c r="C133">
        <v>24.3</v>
      </c>
      <c r="D133">
        <v>18.100000000000001</v>
      </c>
      <c r="E133">
        <v>28</v>
      </c>
      <c r="F133">
        <v>28.1</v>
      </c>
      <c r="G133">
        <v>18.3</v>
      </c>
      <c r="H133">
        <v>22.7</v>
      </c>
      <c r="I133">
        <v>36.299999999999997</v>
      </c>
      <c r="J133" s="7">
        <f t="shared" si="19"/>
        <v>27.299999999999997</v>
      </c>
      <c r="K133">
        <f t="shared" si="20"/>
        <v>28</v>
      </c>
      <c r="L133" s="4">
        <f t="shared" si="26"/>
        <v>30.758615168332636</v>
      </c>
      <c r="M133">
        <f t="shared" si="21"/>
        <v>27.972935021269006</v>
      </c>
      <c r="N133">
        <f t="shared" si="27"/>
        <v>28.407309057813965</v>
      </c>
      <c r="O133">
        <f t="shared" si="22"/>
        <v>28.559725427694495</v>
      </c>
      <c r="P133">
        <f t="shared" si="23"/>
        <v>27.135787290561506</v>
      </c>
      <c r="Q133">
        <f t="shared" si="24"/>
        <v>26.874877315770245</v>
      </c>
      <c r="S133">
        <f t="shared" si="25"/>
        <v>2.7064978730994227E-2</v>
      </c>
      <c r="T133">
        <f t="shared" si="28"/>
        <v>-50</v>
      </c>
    </row>
    <row r="134" spans="1:20">
      <c r="A134" s="1">
        <v>43323.590115740742</v>
      </c>
      <c r="B134">
        <v>205656</v>
      </c>
      <c r="C134">
        <v>24.3</v>
      </c>
      <c r="D134">
        <v>18.100000000000001</v>
      </c>
      <c r="E134">
        <v>28</v>
      </c>
      <c r="F134">
        <v>28</v>
      </c>
      <c r="G134">
        <v>18.3</v>
      </c>
      <c r="H134">
        <v>22.7</v>
      </c>
      <c r="I134">
        <v>36.200000000000003</v>
      </c>
      <c r="J134" s="7">
        <f t="shared" si="19"/>
        <v>27.200000000000003</v>
      </c>
      <c r="K134">
        <f t="shared" si="20"/>
        <v>28</v>
      </c>
      <c r="L134" s="4">
        <f t="shared" si="26"/>
        <v>30.728255673280596</v>
      </c>
      <c r="M134">
        <f t="shared" si="21"/>
        <v>27.929517506522107</v>
      </c>
      <c r="N134">
        <f t="shared" si="27"/>
        <v>28.364662960732282</v>
      </c>
      <c r="O134">
        <f t="shared" si="22"/>
        <v>28.519442800291998</v>
      </c>
      <c r="P134">
        <f t="shared" si="23"/>
        <v>27.136365129755262</v>
      </c>
      <c r="Q134">
        <f t="shared" si="24"/>
        <v>26.878166337160092</v>
      </c>
      <c r="S134">
        <f t="shared" si="25"/>
        <v>7.0482493477893371E-2</v>
      </c>
      <c r="T134">
        <f t="shared" si="28"/>
        <v>-50</v>
      </c>
    </row>
    <row r="135" spans="1:20">
      <c r="A135" s="1">
        <v>43323.591504629629</v>
      </c>
      <c r="B135">
        <v>205657</v>
      </c>
      <c r="C135">
        <v>24.3</v>
      </c>
      <c r="D135">
        <v>18.3</v>
      </c>
      <c r="E135">
        <v>27.9</v>
      </c>
      <c r="F135">
        <v>28.8</v>
      </c>
      <c r="G135">
        <v>18.3</v>
      </c>
      <c r="H135">
        <v>22.7</v>
      </c>
      <c r="I135">
        <v>36.200000000000003</v>
      </c>
      <c r="J135" s="7">
        <f t="shared" si="19"/>
        <v>27.200000000000003</v>
      </c>
      <c r="K135">
        <f t="shared" si="20"/>
        <v>27.9</v>
      </c>
      <c r="L135" s="4">
        <f t="shared" si="26"/>
        <v>30.697839320772776</v>
      </c>
      <c r="M135">
        <f t="shared" si="21"/>
        <v>27.886770397239609</v>
      </c>
      <c r="N135">
        <f t="shared" si="27"/>
        <v>28.322608118617943</v>
      </c>
      <c r="O135">
        <f t="shared" si="22"/>
        <v>28.479628892390394</v>
      </c>
      <c r="P135">
        <f t="shared" si="23"/>
        <v>27.136807131550679</v>
      </c>
      <c r="Q135">
        <f t="shared" si="24"/>
        <v>26.88136310817605</v>
      </c>
      <c r="S135">
        <f t="shared" si="25"/>
        <v>1.322960276038998E-2</v>
      </c>
      <c r="T135">
        <f t="shared" si="28"/>
        <v>-50</v>
      </c>
    </row>
    <row r="136" spans="1:20">
      <c r="A136" s="1">
        <v>43323.592893518522</v>
      </c>
      <c r="B136">
        <v>205658</v>
      </c>
      <c r="C136">
        <v>24.3</v>
      </c>
      <c r="D136">
        <v>18.3</v>
      </c>
      <c r="E136">
        <v>27.8</v>
      </c>
      <c r="F136">
        <v>29</v>
      </c>
      <c r="G136">
        <v>18.3</v>
      </c>
      <c r="H136">
        <v>22.7</v>
      </c>
      <c r="I136">
        <v>36.200000000000003</v>
      </c>
      <c r="J136" s="7">
        <f t="shared" si="19"/>
        <v>27.200000000000003</v>
      </c>
      <c r="K136">
        <f t="shared" si="20"/>
        <v>27.8</v>
      </c>
      <c r="L136" s="4">
        <f t="shared" si="26"/>
        <v>30.667931951872941</v>
      </c>
      <c r="M136">
        <f t="shared" si="21"/>
        <v>27.844312089160958</v>
      </c>
      <c r="N136">
        <f t="shared" si="27"/>
        <v>28.280785576340733</v>
      </c>
      <c r="O136">
        <f t="shared" si="22"/>
        <v>28.439961915065151</v>
      </c>
      <c r="P136">
        <f t="shared" si="23"/>
        <v>27.137122019442746</v>
      </c>
      <c r="Q136">
        <f t="shared" si="24"/>
        <v>26.884493764747244</v>
      </c>
      <c r="S136">
        <f t="shared" si="25"/>
        <v>-4.4312089160957413E-2</v>
      </c>
      <c r="T136">
        <f t="shared" si="28"/>
        <v>-50</v>
      </c>
    </row>
    <row r="137" spans="1:20">
      <c r="A137" s="1">
        <v>43323.594282407408</v>
      </c>
      <c r="B137">
        <v>205659</v>
      </c>
      <c r="C137">
        <v>24.3</v>
      </c>
      <c r="D137">
        <v>18.3</v>
      </c>
      <c r="E137">
        <v>27.8</v>
      </c>
      <c r="F137">
        <v>29</v>
      </c>
      <c r="G137">
        <v>18.3</v>
      </c>
      <c r="H137">
        <v>22.7</v>
      </c>
      <c r="I137">
        <v>36.200000000000003</v>
      </c>
      <c r="J137" s="7">
        <f t="shared" si="19"/>
        <v>27.200000000000003</v>
      </c>
      <c r="K137">
        <f t="shared" si="20"/>
        <v>27.8</v>
      </c>
      <c r="L137" s="4">
        <f t="shared" si="26"/>
        <v>30.638190339727473</v>
      </c>
      <c r="M137">
        <f t="shared" si="21"/>
        <v>27.80213741026207</v>
      </c>
      <c r="N137">
        <f t="shared" si="27"/>
        <v>28.239191004154748</v>
      </c>
      <c r="O137">
        <f t="shared" si="22"/>
        <v>28.400451385587214</v>
      </c>
      <c r="P137">
        <f t="shared" si="23"/>
        <v>27.137312572828666</v>
      </c>
      <c r="Q137">
        <f t="shared" si="24"/>
        <v>26.887556842853876</v>
      </c>
      <c r="S137">
        <f t="shared" si="25"/>
        <v>-2.1374102620690394E-3</v>
      </c>
      <c r="T137">
        <f t="shared" si="28"/>
        <v>-50</v>
      </c>
    </row>
    <row r="138" spans="1:20">
      <c r="A138" s="1">
        <v>43323.595671296294</v>
      </c>
      <c r="B138">
        <v>205660</v>
      </c>
      <c r="C138">
        <v>24.3</v>
      </c>
      <c r="D138">
        <v>18.3</v>
      </c>
      <c r="E138">
        <v>27.8</v>
      </c>
      <c r="F138">
        <v>28.6</v>
      </c>
      <c r="G138">
        <v>18.3</v>
      </c>
      <c r="H138">
        <v>22.7</v>
      </c>
      <c r="I138">
        <v>36.200000000000003</v>
      </c>
      <c r="J138" s="7">
        <f t="shared" si="19"/>
        <v>27.200000000000003</v>
      </c>
      <c r="K138">
        <f t="shared" si="20"/>
        <v>27.8</v>
      </c>
      <c r="L138" s="4">
        <f t="shared" si="26"/>
        <v>30.60843496669921</v>
      </c>
      <c r="M138">
        <f t="shared" si="21"/>
        <v>27.760236243370876</v>
      </c>
      <c r="N138">
        <f t="shared" si="27"/>
        <v>28.197822022367589</v>
      </c>
      <c r="O138">
        <f t="shared" si="22"/>
        <v>28.361104662697112</v>
      </c>
      <c r="P138">
        <f t="shared" si="23"/>
        <v>27.137381501610374</v>
      </c>
      <c r="Q138">
        <f t="shared" si="24"/>
        <v>26.890550980367344</v>
      </c>
      <c r="S138">
        <f t="shared" si="25"/>
        <v>3.9763756629124458E-2</v>
      </c>
      <c r="T138">
        <f t="shared" si="28"/>
        <v>-50</v>
      </c>
    </row>
    <row r="139" spans="1:20">
      <c r="A139" s="1">
        <v>43323.597060185188</v>
      </c>
      <c r="B139">
        <v>205661</v>
      </c>
      <c r="C139">
        <v>24.3</v>
      </c>
      <c r="D139">
        <v>18.3</v>
      </c>
      <c r="E139">
        <v>27.7</v>
      </c>
      <c r="F139">
        <v>29</v>
      </c>
      <c r="G139">
        <v>18.3</v>
      </c>
      <c r="H139">
        <v>22.8</v>
      </c>
      <c r="I139">
        <v>36.200000000000003</v>
      </c>
      <c r="J139" s="7">
        <f t="shared" ref="J139:J202" si="29">I139-J$8</f>
        <v>27.200000000000003</v>
      </c>
      <c r="K139">
        <f t="shared" ref="K139:K202" si="30">E139</f>
        <v>27.7</v>
      </c>
      <c r="L139" s="4">
        <f t="shared" si="26"/>
        <v>30.578108193715174</v>
      </c>
      <c r="M139">
        <f t="shared" ref="M139:M202" si="31">M138+24*3600*($A139-$A138)*((L138-M138)*M$6+(N138-M138)*M$7+M$5+T139)/M$8</f>
        <v>27.71859709093458</v>
      </c>
      <c r="N139">
        <f t="shared" si="27"/>
        <v>28.156676551433392</v>
      </c>
      <c r="O139">
        <f t="shared" ref="O139:O202" si="32">O138+24*3600*($A139-$A138)*((N138-O138)*O$6+(P138-O138)*O$7+O$5)/O$8</f>
        <v>28.321927588586941</v>
      </c>
      <c r="P139">
        <f t="shared" ref="P139:P202" si="33">P138+24*3600*($A139-$A138)*((O138-P138)*P$6+(Q138-P138)*P$7+P$5)/P$8</f>
        <v>27.137331440273595</v>
      </c>
      <c r="Q139">
        <f t="shared" ref="Q139:Q202" si="34">Q138+24*3600*($A139-$A138)*((P138-Q138)*Q$6+(R138-Q138)*Q$7+Q$5)/Q$8</f>
        <v>26.893474912886706</v>
      </c>
      <c r="S139">
        <f t="shared" ref="S139:S202" si="35">K139-M139</f>
        <v>-1.8597090934580507E-2</v>
      </c>
      <c r="T139">
        <f t="shared" si="28"/>
        <v>-50</v>
      </c>
    </row>
    <row r="140" spans="1:20">
      <c r="A140" s="1">
        <v>43323.598460648151</v>
      </c>
      <c r="B140">
        <v>205662</v>
      </c>
      <c r="C140">
        <v>24.3</v>
      </c>
      <c r="D140">
        <v>18.3</v>
      </c>
      <c r="E140">
        <v>27.7</v>
      </c>
      <c r="F140">
        <v>28.8</v>
      </c>
      <c r="G140">
        <v>18.399999999999999</v>
      </c>
      <c r="H140">
        <v>22.8</v>
      </c>
      <c r="I140">
        <v>36.200000000000003</v>
      </c>
      <c r="J140" s="7">
        <f t="shared" si="29"/>
        <v>27.200000000000003</v>
      </c>
      <c r="K140">
        <f t="shared" si="30"/>
        <v>27.7</v>
      </c>
      <c r="L140" s="4">
        <f t="shared" ref="L140:L203" si="36">L139+24*3600*($A140-$A139)*((F139-L139)*L$6+(M139-L139)*L$7+L$5+S140)/L$8</f>
        <v>30.547889329202491</v>
      </c>
      <c r="M140">
        <f t="shared" si="31"/>
        <v>27.676856714765865</v>
      </c>
      <c r="N140">
        <f t="shared" si="27"/>
        <v>28.115411252403693</v>
      </c>
      <c r="O140">
        <f t="shared" si="32"/>
        <v>28.282599755824087</v>
      </c>
      <c r="P140">
        <f t="shared" si="33"/>
        <v>27.137163557668675</v>
      </c>
      <c r="Q140">
        <f t="shared" si="34"/>
        <v>26.896351240849381</v>
      </c>
      <c r="S140">
        <f t="shared" si="35"/>
        <v>2.3143285234134225E-2</v>
      </c>
      <c r="T140">
        <f t="shared" si="28"/>
        <v>-50</v>
      </c>
    </row>
    <row r="141" spans="1:20">
      <c r="A141" s="1">
        <v>43323.599849537037</v>
      </c>
      <c r="B141">
        <v>205663</v>
      </c>
      <c r="C141">
        <v>24.3</v>
      </c>
      <c r="D141">
        <v>18.2</v>
      </c>
      <c r="E141">
        <v>27.6</v>
      </c>
      <c r="F141">
        <v>28.3</v>
      </c>
      <c r="G141">
        <v>18.399999999999999</v>
      </c>
      <c r="H141">
        <v>22.8</v>
      </c>
      <c r="I141">
        <v>36</v>
      </c>
      <c r="J141" s="7">
        <f t="shared" si="29"/>
        <v>27</v>
      </c>
      <c r="K141">
        <f t="shared" si="30"/>
        <v>27.6</v>
      </c>
      <c r="L141" s="4">
        <f t="shared" si="36"/>
        <v>30.517534491952496</v>
      </c>
      <c r="M141">
        <f t="shared" si="31"/>
        <v>27.635705384709528</v>
      </c>
      <c r="N141">
        <f t="shared" ref="N141:N204" si="37">N140+24*3600*($A141-$A140)*((M140-N140)*N$6+(O140-N140)*N$7+N$5)/N$8</f>
        <v>28.074706347351636</v>
      </c>
      <c r="O141">
        <f t="shared" si="32"/>
        <v>28.243776246009997</v>
      </c>
      <c r="P141">
        <f t="shared" si="33"/>
        <v>27.136882155816714</v>
      </c>
      <c r="Q141">
        <f t="shared" si="34"/>
        <v>26.899130736447542</v>
      </c>
      <c r="S141">
        <f t="shared" si="35"/>
        <v>-3.5705384709526555E-2</v>
      </c>
      <c r="T141">
        <f t="shared" ref="T141:T204" si="38">T140</f>
        <v>-50</v>
      </c>
    </row>
    <row r="142" spans="1:20">
      <c r="A142" s="1">
        <v>43323.601238425923</v>
      </c>
      <c r="B142">
        <v>205664</v>
      </c>
      <c r="C142">
        <v>24.3</v>
      </c>
      <c r="D142">
        <v>18.2</v>
      </c>
      <c r="E142">
        <v>27.6</v>
      </c>
      <c r="F142">
        <v>28.4</v>
      </c>
      <c r="G142">
        <v>18.399999999999999</v>
      </c>
      <c r="H142">
        <v>22.8</v>
      </c>
      <c r="I142">
        <v>36</v>
      </c>
      <c r="J142" s="7">
        <f t="shared" si="29"/>
        <v>27</v>
      </c>
      <c r="K142">
        <f t="shared" si="30"/>
        <v>27.6</v>
      </c>
      <c r="L142" s="4">
        <f t="shared" si="36"/>
        <v>30.48673085396668</v>
      </c>
      <c r="M142">
        <f t="shared" si="31"/>
        <v>27.594782965795478</v>
      </c>
      <c r="N142">
        <f t="shared" si="37"/>
        <v>28.034216687834206</v>
      </c>
      <c r="O142">
        <f t="shared" si="32"/>
        <v>28.205133032205399</v>
      </c>
      <c r="P142">
        <f t="shared" si="33"/>
        <v>27.136489213385559</v>
      </c>
      <c r="Q142">
        <f t="shared" si="34"/>
        <v>26.901836770507046</v>
      </c>
      <c r="S142">
        <f t="shared" si="35"/>
        <v>5.217034204523685E-3</v>
      </c>
      <c r="T142">
        <f t="shared" si="38"/>
        <v>-50</v>
      </c>
    </row>
    <row r="143" spans="1:20">
      <c r="A143" s="1">
        <v>43323.602627314816</v>
      </c>
      <c r="B143">
        <v>205665</v>
      </c>
      <c r="C143">
        <v>24.3</v>
      </c>
      <c r="D143">
        <v>18.3</v>
      </c>
      <c r="E143">
        <v>27.6</v>
      </c>
      <c r="F143">
        <v>28.3</v>
      </c>
      <c r="G143">
        <v>18.399999999999999</v>
      </c>
      <c r="H143">
        <v>22.8</v>
      </c>
      <c r="I143">
        <v>36</v>
      </c>
      <c r="J143" s="7">
        <f t="shared" si="29"/>
        <v>27</v>
      </c>
      <c r="K143">
        <f t="shared" si="30"/>
        <v>27.6</v>
      </c>
      <c r="L143" s="4">
        <f t="shared" si="36"/>
        <v>30.456025162731727</v>
      </c>
      <c r="M143">
        <f t="shared" si="31"/>
        <v>27.554077242291168</v>
      </c>
      <c r="N143">
        <f t="shared" si="37"/>
        <v>27.993939081052787</v>
      </c>
      <c r="O143">
        <f t="shared" si="32"/>
        <v>28.166671854598512</v>
      </c>
      <c r="P143">
        <f t="shared" si="33"/>
        <v>27.135987045085173</v>
      </c>
      <c r="Q143">
        <f t="shared" si="34"/>
        <v>26.904468429144707</v>
      </c>
      <c r="S143">
        <f t="shared" si="35"/>
        <v>4.5922757708833473E-2</v>
      </c>
      <c r="T143">
        <f t="shared" si="38"/>
        <v>-50</v>
      </c>
    </row>
    <row r="144" spans="1:20">
      <c r="A144" s="1">
        <v>43323.604016203702</v>
      </c>
      <c r="B144">
        <v>205666</v>
      </c>
      <c r="C144">
        <v>24.3</v>
      </c>
      <c r="D144">
        <v>18.100000000000001</v>
      </c>
      <c r="E144">
        <v>27.5</v>
      </c>
      <c r="F144">
        <v>27.2</v>
      </c>
      <c r="G144">
        <v>18.399999999999999</v>
      </c>
      <c r="H144">
        <v>22.8</v>
      </c>
      <c r="I144">
        <v>36</v>
      </c>
      <c r="J144" s="7">
        <f t="shared" si="29"/>
        <v>27</v>
      </c>
      <c r="K144">
        <f t="shared" si="30"/>
        <v>27.5</v>
      </c>
      <c r="L144" s="4">
        <f t="shared" si="36"/>
        <v>30.425038089468202</v>
      </c>
      <c r="M144">
        <f t="shared" si="31"/>
        <v>27.513585736992155</v>
      </c>
      <c r="N144">
        <f t="shared" si="37"/>
        <v>27.953869721349701</v>
      </c>
      <c r="O144">
        <f t="shared" si="32"/>
        <v>28.128393720928248</v>
      </c>
      <c r="P144">
        <f t="shared" si="33"/>
        <v>27.13537788538947</v>
      </c>
      <c r="Q144">
        <f t="shared" si="34"/>
        <v>26.907024875922218</v>
      </c>
      <c r="S144">
        <f t="shared" si="35"/>
        <v>-1.3585736992155262E-2</v>
      </c>
      <c r="T144">
        <f t="shared" si="38"/>
        <v>-50</v>
      </c>
    </row>
    <row r="145" spans="1:20">
      <c r="A145" s="1">
        <v>43323.605405092596</v>
      </c>
      <c r="B145">
        <v>205667</v>
      </c>
      <c r="C145">
        <v>24.3</v>
      </c>
      <c r="D145">
        <v>18.3</v>
      </c>
      <c r="E145">
        <v>27.5</v>
      </c>
      <c r="F145">
        <v>27.8</v>
      </c>
      <c r="G145">
        <v>18.3</v>
      </c>
      <c r="H145">
        <v>22.8</v>
      </c>
      <c r="I145">
        <v>35.799999999999997</v>
      </c>
      <c r="J145" s="7">
        <f t="shared" si="29"/>
        <v>26.799999999999997</v>
      </c>
      <c r="K145">
        <f t="shared" si="30"/>
        <v>27.5</v>
      </c>
      <c r="L145" s="4">
        <f t="shared" si="36"/>
        <v>30.393074431319128</v>
      </c>
      <c r="M145">
        <f t="shared" si="31"/>
        <v>27.47330011980161</v>
      </c>
      <c r="N145">
        <f t="shared" si="37"/>
        <v>27.91400572350291</v>
      </c>
      <c r="O145">
        <f t="shared" si="32"/>
        <v>28.090298930840824</v>
      </c>
      <c r="P145">
        <f t="shared" si="33"/>
        <v>27.134663889170515</v>
      </c>
      <c r="Q145">
        <f t="shared" si="34"/>
        <v>26.909505348157516</v>
      </c>
      <c r="S145">
        <f t="shared" si="35"/>
        <v>2.6699880198389536E-2</v>
      </c>
      <c r="T145">
        <f t="shared" si="38"/>
        <v>-50</v>
      </c>
    </row>
    <row r="146" spans="1:20">
      <c r="A146" s="1">
        <v>43323.606805555559</v>
      </c>
      <c r="B146">
        <v>205668</v>
      </c>
      <c r="C146">
        <v>24.3</v>
      </c>
      <c r="D146">
        <v>18.399999999999999</v>
      </c>
      <c r="E146">
        <v>27.4</v>
      </c>
      <c r="F146">
        <v>28</v>
      </c>
      <c r="G146">
        <v>18.399999999999999</v>
      </c>
      <c r="H146">
        <v>22.8</v>
      </c>
      <c r="I146">
        <v>35.799999999999997</v>
      </c>
      <c r="J146" s="7">
        <f t="shared" si="29"/>
        <v>26.799999999999997</v>
      </c>
      <c r="K146">
        <f t="shared" si="30"/>
        <v>27.4</v>
      </c>
      <c r="L146" s="4">
        <f t="shared" si="36"/>
        <v>30.361213873967756</v>
      </c>
      <c r="M146">
        <f t="shared" si="31"/>
        <v>27.432868428824378</v>
      </c>
      <c r="N146">
        <f t="shared" si="37"/>
        <v>27.874013348554179</v>
      </c>
      <c r="O146">
        <f t="shared" si="32"/>
        <v>28.05207139922793</v>
      </c>
      <c r="P146">
        <f t="shared" si="33"/>
        <v>27.13384032607971</v>
      </c>
      <c r="Q146">
        <f t="shared" si="34"/>
        <v>26.911929184849956</v>
      </c>
      <c r="S146">
        <f t="shared" si="35"/>
        <v>-3.2868428824379237E-2</v>
      </c>
      <c r="T146">
        <f t="shared" si="38"/>
        <v>-50</v>
      </c>
    </row>
    <row r="147" spans="1:20">
      <c r="A147" s="1">
        <v>43323.608194444445</v>
      </c>
      <c r="B147">
        <v>205669</v>
      </c>
      <c r="C147">
        <v>24.3</v>
      </c>
      <c r="D147">
        <v>18.3</v>
      </c>
      <c r="E147">
        <v>27.3</v>
      </c>
      <c r="F147">
        <v>28</v>
      </c>
      <c r="G147">
        <v>18.399999999999999</v>
      </c>
      <c r="H147">
        <v>22.8</v>
      </c>
      <c r="I147">
        <v>35.799999999999997</v>
      </c>
      <c r="J147" s="7">
        <f t="shared" si="29"/>
        <v>26.799999999999997</v>
      </c>
      <c r="K147">
        <f t="shared" si="30"/>
        <v>27.3</v>
      </c>
      <c r="L147" s="4">
        <f t="shared" si="36"/>
        <v>30.329619396395199</v>
      </c>
      <c r="M147">
        <f t="shared" si="31"/>
        <v>27.39296534853997</v>
      </c>
      <c r="N147">
        <f t="shared" si="37"/>
        <v>27.83455031827387</v>
      </c>
      <c r="O147">
        <f t="shared" si="32"/>
        <v>28.014343918823755</v>
      </c>
      <c r="P147">
        <f t="shared" si="33"/>
        <v>27.132921967843124</v>
      </c>
      <c r="Q147">
        <f t="shared" si="34"/>
        <v>26.914255052234868</v>
      </c>
      <c r="S147">
        <f t="shared" si="35"/>
        <v>-9.2965348539969739E-2</v>
      </c>
      <c r="T147">
        <f t="shared" si="38"/>
        <v>-50</v>
      </c>
    </row>
    <row r="148" spans="1:20">
      <c r="A148" s="1">
        <v>43323.609583333331</v>
      </c>
      <c r="B148">
        <v>205670</v>
      </c>
      <c r="C148">
        <v>24.3</v>
      </c>
      <c r="D148">
        <v>18.3</v>
      </c>
      <c r="E148">
        <v>27.3</v>
      </c>
      <c r="F148">
        <v>27.7</v>
      </c>
      <c r="G148">
        <v>18.399999999999999</v>
      </c>
      <c r="H148">
        <v>22.8</v>
      </c>
      <c r="I148">
        <v>35.6</v>
      </c>
      <c r="J148" s="7">
        <f t="shared" si="29"/>
        <v>26.6</v>
      </c>
      <c r="K148">
        <f t="shared" si="30"/>
        <v>27.3</v>
      </c>
      <c r="L148" s="4">
        <f t="shared" si="36"/>
        <v>30.298049692712777</v>
      </c>
      <c r="M148">
        <f t="shared" si="31"/>
        <v>27.353252904796477</v>
      </c>
      <c r="N148">
        <f t="shared" si="37"/>
        <v>27.795281612973984</v>
      </c>
      <c r="O148">
        <f t="shared" si="32"/>
        <v>27.97679781540381</v>
      </c>
      <c r="P148">
        <f t="shared" si="33"/>
        <v>27.131904787235246</v>
      </c>
      <c r="Q148">
        <f t="shared" si="34"/>
        <v>26.916503058205016</v>
      </c>
      <c r="S148">
        <f t="shared" si="35"/>
        <v>-5.3252904796476486E-2</v>
      </c>
      <c r="T148">
        <f t="shared" si="38"/>
        <v>-50</v>
      </c>
    </row>
    <row r="149" spans="1:20">
      <c r="A149" s="1">
        <v>43323.610972222225</v>
      </c>
      <c r="B149">
        <v>205671</v>
      </c>
      <c r="C149">
        <v>24.3</v>
      </c>
      <c r="D149">
        <v>18.3</v>
      </c>
      <c r="E149">
        <v>27.2</v>
      </c>
      <c r="F149">
        <v>28.1</v>
      </c>
      <c r="G149">
        <v>18.399999999999999</v>
      </c>
      <c r="H149">
        <v>22.8</v>
      </c>
      <c r="I149">
        <v>35.6</v>
      </c>
      <c r="J149" s="7">
        <f t="shared" si="29"/>
        <v>26.6</v>
      </c>
      <c r="K149">
        <f t="shared" si="30"/>
        <v>27.2</v>
      </c>
      <c r="L149" s="4">
        <f t="shared" si="36"/>
        <v>30.266036021680392</v>
      </c>
      <c r="M149">
        <f t="shared" si="31"/>
        <v>27.313729162713013</v>
      </c>
      <c r="N149">
        <f t="shared" si="37"/>
        <v>27.756204736984454</v>
      </c>
      <c r="O149">
        <f t="shared" si="32"/>
        <v>27.939431668579513</v>
      </c>
      <c r="P149">
        <f t="shared" si="33"/>
        <v>27.130790632270099</v>
      </c>
      <c r="Q149">
        <f t="shared" si="34"/>
        <v>26.918672699708814</v>
      </c>
      <c r="S149">
        <f t="shared" si="35"/>
        <v>-0.11372916271301392</v>
      </c>
      <c r="T149">
        <f t="shared" si="38"/>
        <v>-50</v>
      </c>
    </row>
    <row r="150" spans="1:20">
      <c r="A150" s="1">
        <v>43323.612361111111</v>
      </c>
      <c r="B150">
        <v>205672</v>
      </c>
      <c r="C150">
        <v>24.3</v>
      </c>
      <c r="D150">
        <v>18.3</v>
      </c>
      <c r="E150">
        <v>27.2</v>
      </c>
      <c r="F150">
        <v>28.6</v>
      </c>
      <c r="G150">
        <v>18.399999999999999</v>
      </c>
      <c r="H150">
        <v>22.8</v>
      </c>
      <c r="I150">
        <v>35.4</v>
      </c>
      <c r="J150" s="7">
        <f t="shared" si="29"/>
        <v>26.4</v>
      </c>
      <c r="K150">
        <f t="shared" si="30"/>
        <v>27.2</v>
      </c>
      <c r="L150" s="4">
        <f t="shared" si="36"/>
        <v>30.234414750530153</v>
      </c>
      <c r="M150">
        <f t="shared" si="31"/>
        <v>27.274385101816105</v>
      </c>
      <c r="N150">
        <f t="shared" si="37"/>
        <v>27.717317440659958</v>
      </c>
      <c r="O150">
        <f t="shared" si="32"/>
        <v>27.902243936478136</v>
      </c>
      <c r="P150">
        <f t="shared" si="33"/>
        <v>27.129581278865306</v>
      </c>
      <c r="Q150">
        <f t="shared" si="34"/>
        <v>26.920763530086148</v>
      </c>
      <c r="S150">
        <f t="shared" si="35"/>
        <v>-7.4385101816105248E-2</v>
      </c>
      <c r="T150">
        <f t="shared" si="38"/>
        <v>-50</v>
      </c>
    </row>
    <row r="151" spans="1:20">
      <c r="A151" s="1">
        <v>43323.613749999997</v>
      </c>
      <c r="B151">
        <v>205673</v>
      </c>
      <c r="C151">
        <v>24.4</v>
      </c>
      <c r="D151">
        <v>18.3</v>
      </c>
      <c r="E151">
        <v>27.1</v>
      </c>
      <c r="F151">
        <v>28.3</v>
      </c>
      <c r="G151">
        <v>18.399999999999999</v>
      </c>
      <c r="H151">
        <v>22.8</v>
      </c>
      <c r="I151">
        <v>35.4</v>
      </c>
      <c r="J151" s="7">
        <f t="shared" si="29"/>
        <v>26.4</v>
      </c>
      <c r="K151">
        <f t="shared" si="30"/>
        <v>27.1</v>
      </c>
      <c r="L151" s="4">
        <f t="shared" si="36"/>
        <v>30.203073030034659</v>
      </c>
      <c r="M151">
        <f t="shared" si="31"/>
        <v>27.235225397450893</v>
      </c>
      <c r="N151">
        <f t="shared" si="37"/>
        <v>27.678616564282699</v>
      </c>
      <c r="O151">
        <f t="shared" si="32"/>
        <v>27.865233010287302</v>
      </c>
      <c r="P151">
        <f t="shared" si="33"/>
        <v>27.128278433653726</v>
      </c>
      <c r="Q151">
        <f t="shared" si="34"/>
        <v>26.922775156052868</v>
      </c>
      <c r="S151">
        <f t="shared" si="35"/>
        <v>-0.1352253974508919</v>
      </c>
      <c r="T151">
        <f t="shared" si="38"/>
        <v>-50</v>
      </c>
    </row>
    <row r="152" spans="1:20">
      <c r="A152" s="1">
        <v>43323.61515046296</v>
      </c>
      <c r="B152">
        <v>205674</v>
      </c>
      <c r="C152">
        <v>24.4</v>
      </c>
      <c r="D152">
        <v>18.399999999999999</v>
      </c>
      <c r="E152">
        <v>27.2</v>
      </c>
      <c r="F152">
        <v>28.1</v>
      </c>
      <c r="G152">
        <v>18.399999999999999</v>
      </c>
      <c r="H152">
        <v>22.8</v>
      </c>
      <c r="I152">
        <v>35.299999999999997</v>
      </c>
      <c r="J152" s="7">
        <f t="shared" si="29"/>
        <v>26.299999999999997</v>
      </c>
      <c r="K152">
        <f t="shared" si="30"/>
        <v>27.2</v>
      </c>
      <c r="L152" s="4">
        <f t="shared" si="36"/>
        <v>30.17112338733514</v>
      </c>
      <c r="M152">
        <f t="shared" si="31"/>
        <v>27.347177006873586</v>
      </c>
      <c r="N152">
        <f t="shared" si="37"/>
        <v>27.639779387758779</v>
      </c>
      <c r="O152">
        <f t="shared" si="32"/>
        <v>27.828090122452984</v>
      </c>
      <c r="P152">
        <f t="shared" si="33"/>
        <v>27.126872114486734</v>
      </c>
      <c r="Q152">
        <f t="shared" si="34"/>
        <v>26.92472333537075</v>
      </c>
      <c r="S152">
        <f t="shared" si="35"/>
        <v>-0.14717700687358715</v>
      </c>
      <c r="T152">
        <f>U11</f>
        <v>0</v>
      </c>
    </row>
    <row r="153" spans="1:20">
      <c r="A153" s="1">
        <v>43323.616539351853</v>
      </c>
      <c r="B153">
        <v>205675</v>
      </c>
      <c r="C153">
        <v>24.4</v>
      </c>
      <c r="D153">
        <v>18.3</v>
      </c>
      <c r="E153">
        <v>27.4</v>
      </c>
      <c r="F153">
        <v>27.7</v>
      </c>
      <c r="G153">
        <v>18.399999999999999</v>
      </c>
      <c r="H153">
        <v>22.8</v>
      </c>
      <c r="I153">
        <v>35.299999999999997</v>
      </c>
      <c r="J153" s="7">
        <f t="shared" si="29"/>
        <v>26.299999999999997</v>
      </c>
      <c r="K153">
        <f t="shared" si="30"/>
        <v>27.4</v>
      </c>
      <c r="L153" s="4">
        <f t="shared" si="36"/>
        <v>30.140953059263591</v>
      </c>
      <c r="M153">
        <f t="shared" si="31"/>
        <v>27.43342655999443</v>
      </c>
      <c r="N153">
        <f t="shared" si="37"/>
        <v>27.624135640779137</v>
      </c>
      <c r="O153">
        <f t="shared" si="32"/>
        <v>27.791428896033757</v>
      </c>
      <c r="P153">
        <f t="shared" si="33"/>
        <v>27.125386390221344</v>
      </c>
      <c r="Q153">
        <f t="shared" si="34"/>
        <v>26.926574906075569</v>
      </c>
      <c r="S153">
        <f t="shared" si="35"/>
        <v>-3.342655999443167E-2</v>
      </c>
      <c r="T153">
        <f t="shared" si="38"/>
        <v>0</v>
      </c>
    </row>
    <row r="154" spans="1:20">
      <c r="A154" s="1">
        <v>43323.617928240739</v>
      </c>
      <c r="B154">
        <v>205676</v>
      </c>
      <c r="C154">
        <v>24.4</v>
      </c>
      <c r="D154">
        <v>18.2</v>
      </c>
      <c r="E154">
        <v>27.5</v>
      </c>
      <c r="F154">
        <v>27.4</v>
      </c>
      <c r="G154">
        <v>18.399999999999999</v>
      </c>
      <c r="H154">
        <v>22.8</v>
      </c>
      <c r="I154">
        <v>35.6</v>
      </c>
      <c r="J154" s="7">
        <f t="shared" si="29"/>
        <v>26.6</v>
      </c>
      <c r="K154">
        <f t="shared" si="30"/>
        <v>27.5</v>
      </c>
      <c r="L154" s="4">
        <f t="shared" si="36"/>
        <v>30.111675644936575</v>
      </c>
      <c r="M154">
        <f t="shared" si="31"/>
        <v>27.502645819464185</v>
      </c>
      <c r="N154">
        <f t="shared" si="37"/>
        <v>27.620623266956574</v>
      </c>
      <c r="O154">
        <f t="shared" si="32"/>
        <v>27.758342397741295</v>
      </c>
      <c r="P154">
        <f t="shared" si="33"/>
        <v>27.12381191863286</v>
      </c>
      <c r="Q154">
        <f t="shared" si="34"/>
        <v>26.928346381691561</v>
      </c>
      <c r="S154">
        <f t="shared" si="35"/>
        <v>-2.6458194641847399E-3</v>
      </c>
      <c r="T154">
        <f t="shared" si="38"/>
        <v>0</v>
      </c>
    </row>
    <row r="155" spans="1:20">
      <c r="A155" s="1">
        <v>43323.619317129633</v>
      </c>
      <c r="B155">
        <v>205677</v>
      </c>
      <c r="C155">
        <v>24.4</v>
      </c>
      <c r="D155">
        <v>18.2</v>
      </c>
      <c r="E155">
        <v>27.6</v>
      </c>
      <c r="F155">
        <v>27.6</v>
      </c>
      <c r="G155">
        <v>18.399999999999999</v>
      </c>
      <c r="H155">
        <v>22.8</v>
      </c>
      <c r="I155">
        <v>35.799999999999997</v>
      </c>
      <c r="J155" s="7">
        <f t="shared" si="29"/>
        <v>26.799999999999997</v>
      </c>
      <c r="K155">
        <f t="shared" si="30"/>
        <v>27.6</v>
      </c>
      <c r="L155" s="4">
        <f t="shared" si="36"/>
        <v>30.083225882740361</v>
      </c>
      <c r="M155">
        <f t="shared" si="31"/>
        <v>27.559477884155381</v>
      </c>
      <c r="N155">
        <f t="shared" si="37"/>
        <v>27.623584519460078</v>
      </c>
      <c r="O155">
        <f t="shared" si="32"/>
        <v>27.730070162282129</v>
      </c>
      <c r="P155">
        <f t="shared" si="33"/>
        <v>27.122166492040627</v>
      </c>
      <c r="Q155">
        <f t="shared" si="34"/>
        <v>26.930037554583667</v>
      </c>
      <c r="S155">
        <f t="shared" si="35"/>
        <v>4.0522115844620288E-2</v>
      </c>
      <c r="T155">
        <f t="shared" si="38"/>
        <v>0</v>
      </c>
    </row>
    <row r="156" spans="1:20">
      <c r="A156" s="1">
        <v>43323.620706018519</v>
      </c>
      <c r="B156">
        <v>205678</v>
      </c>
      <c r="C156">
        <v>24.4</v>
      </c>
      <c r="D156">
        <v>18.3</v>
      </c>
      <c r="E156">
        <v>27.6</v>
      </c>
      <c r="F156">
        <v>28.4</v>
      </c>
      <c r="G156">
        <v>18.399999999999999</v>
      </c>
      <c r="H156">
        <v>22.8</v>
      </c>
      <c r="I156">
        <v>36</v>
      </c>
      <c r="J156" s="7">
        <f t="shared" si="29"/>
        <v>27</v>
      </c>
      <c r="K156">
        <f t="shared" si="30"/>
        <v>27.6</v>
      </c>
      <c r="L156" s="4">
        <f t="shared" si="36"/>
        <v>30.055739599315771</v>
      </c>
      <c r="M156">
        <f t="shared" si="31"/>
        <v>27.606950099335911</v>
      </c>
      <c r="N156">
        <f t="shared" si="37"/>
        <v>27.6299413705751</v>
      </c>
      <c r="O156">
        <f t="shared" si="32"/>
        <v>27.70680247186197</v>
      </c>
      <c r="P156">
        <f t="shared" si="33"/>
        <v>27.120473335162171</v>
      </c>
      <c r="Q156">
        <f t="shared" si="34"/>
        <v>26.931648649079445</v>
      </c>
      <c r="S156">
        <f t="shared" si="35"/>
        <v>-6.9500993359099539E-3</v>
      </c>
      <c r="T156">
        <f t="shared" si="38"/>
        <v>0</v>
      </c>
    </row>
    <row r="157" spans="1:20">
      <c r="A157" s="1">
        <v>43323.622106481482</v>
      </c>
      <c r="B157">
        <v>205679</v>
      </c>
      <c r="C157">
        <v>24.4</v>
      </c>
      <c r="D157">
        <v>18.3</v>
      </c>
      <c r="E157">
        <v>27.6</v>
      </c>
      <c r="F157">
        <v>28.3</v>
      </c>
      <c r="G157">
        <v>18.399999999999999</v>
      </c>
      <c r="H157">
        <v>22.8</v>
      </c>
      <c r="I157">
        <v>36.200000000000003</v>
      </c>
      <c r="J157" s="7">
        <f t="shared" si="29"/>
        <v>27.200000000000003</v>
      </c>
      <c r="K157">
        <f t="shared" si="30"/>
        <v>27.6</v>
      </c>
      <c r="L157" s="4">
        <f t="shared" si="36"/>
        <v>30.029449332806973</v>
      </c>
      <c r="M157">
        <f t="shared" si="31"/>
        <v>27.647465470296787</v>
      </c>
      <c r="N157">
        <f t="shared" si="37"/>
        <v>27.638089182369562</v>
      </c>
      <c r="O157">
        <f t="shared" si="32"/>
        <v>27.688082647738838</v>
      </c>
      <c r="P157">
        <f t="shared" si="33"/>
        <v>27.118741610780649</v>
      </c>
      <c r="Q157">
        <f t="shared" si="34"/>
        <v>26.933193206482599</v>
      </c>
      <c r="S157">
        <f t="shared" si="35"/>
        <v>-4.7465470296785384E-2</v>
      </c>
      <c r="T157">
        <f t="shared" si="38"/>
        <v>0</v>
      </c>
    </row>
    <row r="158" spans="1:20">
      <c r="A158" s="1">
        <v>43323.623495370368</v>
      </c>
      <c r="B158">
        <v>205680</v>
      </c>
      <c r="C158">
        <v>24.4</v>
      </c>
      <c r="D158">
        <v>18.3</v>
      </c>
      <c r="E158">
        <v>27.7</v>
      </c>
      <c r="F158">
        <v>28</v>
      </c>
      <c r="G158">
        <v>18.399999999999999</v>
      </c>
      <c r="H158">
        <v>22.9</v>
      </c>
      <c r="I158">
        <v>36.200000000000003</v>
      </c>
      <c r="J158" s="7">
        <f t="shared" si="29"/>
        <v>27.200000000000003</v>
      </c>
      <c r="K158">
        <f t="shared" si="30"/>
        <v>27.7</v>
      </c>
      <c r="L158" s="4">
        <f t="shared" si="36"/>
        <v>30.00410941226254</v>
      </c>
      <c r="M158">
        <f t="shared" si="31"/>
        <v>27.681788784977428</v>
      </c>
      <c r="N158">
        <f t="shared" si="37"/>
        <v>27.646994645346414</v>
      </c>
      <c r="O158">
        <f t="shared" si="32"/>
        <v>27.67375153551831</v>
      </c>
      <c r="P158">
        <f t="shared" si="33"/>
        <v>27.1170212860583</v>
      </c>
      <c r="Q158">
        <f t="shared" si="34"/>
        <v>26.934646368182875</v>
      </c>
      <c r="S158">
        <f t="shared" si="35"/>
        <v>1.8211215022571281E-2</v>
      </c>
      <c r="T158">
        <f t="shared" si="38"/>
        <v>0</v>
      </c>
    </row>
    <row r="159" spans="1:20">
      <c r="A159" s="1">
        <v>43323.624884259261</v>
      </c>
      <c r="B159">
        <v>205681</v>
      </c>
      <c r="C159">
        <v>24.4</v>
      </c>
      <c r="D159">
        <v>18.399999999999999</v>
      </c>
      <c r="E159">
        <v>27.7</v>
      </c>
      <c r="F159">
        <v>27.9</v>
      </c>
      <c r="G159">
        <v>18.399999999999999</v>
      </c>
      <c r="H159">
        <v>22.9</v>
      </c>
      <c r="I159">
        <v>36.299999999999997</v>
      </c>
      <c r="J159" s="7">
        <f t="shared" si="29"/>
        <v>27.299999999999997</v>
      </c>
      <c r="K159">
        <f t="shared" si="30"/>
        <v>27.7</v>
      </c>
      <c r="L159" s="4">
        <f t="shared" si="36"/>
        <v>29.979059698489923</v>
      </c>
      <c r="M159">
        <f t="shared" si="31"/>
        <v>27.71140447353859</v>
      </c>
      <c r="N159">
        <f t="shared" si="37"/>
        <v>27.656227299846947</v>
      </c>
      <c r="O159">
        <f t="shared" si="32"/>
        <v>27.663057238964146</v>
      </c>
      <c r="P159">
        <f t="shared" si="33"/>
        <v>27.115316593221142</v>
      </c>
      <c r="Q159">
        <f t="shared" si="34"/>
        <v>26.936023366216375</v>
      </c>
      <c r="S159">
        <f t="shared" si="35"/>
        <v>-1.140447353859031E-2</v>
      </c>
      <c r="T159">
        <f t="shared" si="38"/>
        <v>0</v>
      </c>
    </row>
    <row r="160" spans="1:20">
      <c r="A160" s="1">
        <v>43323.626273148147</v>
      </c>
      <c r="B160">
        <v>205682</v>
      </c>
      <c r="C160">
        <v>24.4</v>
      </c>
      <c r="D160">
        <v>18.3</v>
      </c>
      <c r="E160">
        <v>27.7</v>
      </c>
      <c r="F160">
        <v>28.1</v>
      </c>
      <c r="G160">
        <v>18.399999999999999</v>
      </c>
      <c r="H160">
        <v>22.9</v>
      </c>
      <c r="I160">
        <v>36.299999999999997</v>
      </c>
      <c r="J160" s="7">
        <f t="shared" si="29"/>
        <v>27.299999999999997</v>
      </c>
      <c r="K160">
        <f t="shared" si="30"/>
        <v>27.7</v>
      </c>
      <c r="L160" s="4">
        <f t="shared" si="36"/>
        <v>29.95443770710888</v>
      </c>
      <c r="M160">
        <f t="shared" si="31"/>
        <v>27.737142725808177</v>
      </c>
      <c r="N160">
        <f t="shared" si="37"/>
        <v>27.665528366749864</v>
      </c>
      <c r="O160">
        <f t="shared" si="32"/>
        <v>27.655459860362686</v>
      </c>
      <c r="P160">
        <f t="shared" si="33"/>
        <v>27.113642710875908</v>
      </c>
      <c r="Q160">
        <f t="shared" si="34"/>
        <v>26.93732640366191</v>
      </c>
      <c r="S160">
        <f t="shared" si="35"/>
        <v>-3.7142725808177346E-2</v>
      </c>
      <c r="T160">
        <f t="shared" si="38"/>
        <v>0</v>
      </c>
    </row>
    <row r="161" spans="1:20">
      <c r="A161" s="1">
        <v>43323.627662037034</v>
      </c>
      <c r="B161">
        <v>205683</v>
      </c>
      <c r="C161">
        <v>24.4</v>
      </c>
      <c r="D161">
        <v>18.399999999999999</v>
      </c>
      <c r="E161">
        <v>27.8</v>
      </c>
      <c r="F161">
        <v>28.1</v>
      </c>
      <c r="G161">
        <v>18.399999999999999</v>
      </c>
      <c r="H161">
        <v>22.9</v>
      </c>
      <c r="I161">
        <v>36.5</v>
      </c>
      <c r="J161" s="7">
        <f t="shared" si="29"/>
        <v>27.5</v>
      </c>
      <c r="K161">
        <f t="shared" si="30"/>
        <v>27.8</v>
      </c>
      <c r="L161" s="4">
        <f t="shared" si="36"/>
        <v>29.930676443413251</v>
      </c>
      <c r="M161">
        <f t="shared" si="31"/>
        <v>27.759659996624379</v>
      </c>
      <c r="N161">
        <f t="shared" si="37"/>
        <v>27.674760244632264</v>
      </c>
      <c r="O161">
        <f t="shared" si="32"/>
        <v>27.6504683305368</v>
      </c>
      <c r="P161">
        <f t="shared" si="33"/>
        <v>27.112011841823538</v>
      </c>
      <c r="Q161">
        <f t="shared" si="34"/>
        <v>26.938557995032607</v>
      </c>
      <c r="S161">
        <f t="shared" si="35"/>
        <v>4.0340003375622047E-2</v>
      </c>
      <c r="T161">
        <f t="shared" si="38"/>
        <v>0</v>
      </c>
    </row>
    <row r="162" spans="1:20">
      <c r="A162" s="1">
        <v>43323.629062499997</v>
      </c>
      <c r="B162">
        <v>205684</v>
      </c>
      <c r="C162">
        <v>24.4</v>
      </c>
      <c r="D162">
        <v>18.3</v>
      </c>
      <c r="E162">
        <v>27.8</v>
      </c>
      <c r="F162">
        <v>27.6</v>
      </c>
      <c r="G162">
        <v>18.5</v>
      </c>
      <c r="H162">
        <v>22.9</v>
      </c>
      <c r="I162">
        <v>36.5</v>
      </c>
      <c r="J162" s="7">
        <f t="shared" si="29"/>
        <v>27.5</v>
      </c>
      <c r="K162">
        <f t="shared" si="30"/>
        <v>27.8</v>
      </c>
      <c r="L162" s="4">
        <f t="shared" si="36"/>
        <v>29.907165050045123</v>
      </c>
      <c r="M162">
        <f t="shared" si="31"/>
        <v>27.779655532892637</v>
      </c>
      <c r="N162">
        <f t="shared" si="37"/>
        <v>27.683927180113852</v>
      </c>
      <c r="O162">
        <f t="shared" si="32"/>
        <v>27.647627159030396</v>
      </c>
      <c r="P162">
        <f t="shared" si="33"/>
        <v>27.110420388136617</v>
      </c>
      <c r="Q162">
        <f t="shared" si="34"/>
        <v>26.939730578124912</v>
      </c>
      <c r="S162">
        <f t="shared" si="35"/>
        <v>2.0344467107364039E-2</v>
      </c>
      <c r="T162">
        <f t="shared" si="38"/>
        <v>0</v>
      </c>
    </row>
    <row r="163" spans="1:20">
      <c r="A163" s="1">
        <v>43323.630462962959</v>
      </c>
      <c r="B163">
        <v>205685</v>
      </c>
      <c r="C163">
        <v>24.4</v>
      </c>
      <c r="D163">
        <v>18.399999999999999</v>
      </c>
      <c r="E163">
        <v>27.8</v>
      </c>
      <c r="F163">
        <v>28</v>
      </c>
      <c r="G163">
        <v>18.5</v>
      </c>
      <c r="H163">
        <v>22.9</v>
      </c>
      <c r="I163">
        <v>36.5</v>
      </c>
      <c r="J163" s="7">
        <f t="shared" si="29"/>
        <v>27.5</v>
      </c>
      <c r="K163">
        <f t="shared" si="30"/>
        <v>27.8</v>
      </c>
      <c r="L163" s="4">
        <f t="shared" si="36"/>
        <v>29.883624243809667</v>
      </c>
      <c r="M163">
        <f t="shared" si="31"/>
        <v>27.797355200981233</v>
      </c>
      <c r="N163">
        <f t="shared" si="37"/>
        <v>27.692915715282492</v>
      </c>
      <c r="O163">
        <f t="shared" si="32"/>
        <v>27.646617335291484</v>
      </c>
      <c r="P163">
        <f t="shared" si="33"/>
        <v>27.108889775505506</v>
      </c>
      <c r="Q163">
        <f t="shared" si="34"/>
        <v>26.940836271527161</v>
      </c>
      <c r="S163">
        <f t="shared" si="35"/>
        <v>2.6447990187676851E-3</v>
      </c>
      <c r="T163">
        <f t="shared" si="38"/>
        <v>0</v>
      </c>
    </row>
    <row r="164" spans="1:20">
      <c r="A164" s="1">
        <v>43323.631851851853</v>
      </c>
      <c r="B164">
        <v>205686</v>
      </c>
      <c r="C164">
        <v>24.4</v>
      </c>
      <c r="D164">
        <v>18.399999999999999</v>
      </c>
      <c r="E164">
        <v>27.8</v>
      </c>
      <c r="F164">
        <v>28.2</v>
      </c>
      <c r="G164">
        <v>18.399999999999999</v>
      </c>
      <c r="H164">
        <v>22.9</v>
      </c>
      <c r="I164">
        <v>36.5</v>
      </c>
      <c r="J164" s="7">
        <f t="shared" si="29"/>
        <v>27.5</v>
      </c>
      <c r="K164">
        <f t="shared" si="30"/>
        <v>27.8</v>
      </c>
      <c r="L164" s="4">
        <f t="shared" si="36"/>
        <v>29.861040324860699</v>
      </c>
      <c r="M164">
        <f t="shared" si="31"/>
        <v>27.812983313819789</v>
      </c>
      <c r="N164">
        <f t="shared" si="37"/>
        <v>27.701636881167079</v>
      </c>
      <c r="O164">
        <f t="shared" si="32"/>
        <v>27.647109361574309</v>
      </c>
      <c r="P164">
        <f t="shared" si="33"/>
        <v>27.107437583692267</v>
      </c>
      <c r="Q164">
        <f t="shared" si="34"/>
        <v>26.94186955562601</v>
      </c>
      <c r="S164">
        <f t="shared" si="35"/>
        <v>-1.2983313819788123E-2</v>
      </c>
      <c r="T164">
        <f t="shared" si="38"/>
        <v>0</v>
      </c>
    </row>
    <row r="165" spans="1:20">
      <c r="A165" s="1">
        <v>43323.633240740739</v>
      </c>
      <c r="B165">
        <v>205687</v>
      </c>
      <c r="C165">
        <v>24.4</v>
      </c>
      <c r="D165">
        <v>18.399999999999999</v>
      </c>
      <c r="E165">
        <v>27.8</v>
      </c>
      <c r="F165">
        <v>27.8</v>
      </c>
      <c r="G165">
        <v>18.399999999999999</v>
      </c>
      <c r="H165">
        <v>22.9</v>
      </c>
      <c r="I165">
        <v>36.5</v>
      </c>
      <c r="J165" s="7">
        <f t="shared" si="29"/>
        <v>27.5</v>
      </c>
      <c r="K165">
        <f t="shared" si="30"/>
        <v>27.8</v>
      </c>
      <c r="L165" s="4">
        <f t="shared" si="36"/>
        <v>29.839010814093395</v>
      </c>
      <c r="M165">
        <f t="shared" si="31"/>
        <v>27.827002204059752</v>
      </c>
      <c r="N165">
        <f t="shared" si="37"/>
        <v>27.710159718109203</v>
      </c>
      <c r="O165">
        <f t="shared" si="32"/>
        <v>27.648812428175269</v>
      </c>
      <c r="P165">
        <f t="shared" si="33"/>
        <v>27.106054375555249</v>
      </c>
      <c r="Q165">
        <f t="shared" si="34"/>
        <v>26.942843188297672</v>
      </c>
      <c r="S165">
        <f t="shared" si="35"/>
        <v>-2.7002204059751733E-2</v>
      </c>
      <c r="T165">
        <f t="shared" si="38"/>
        <v>0</v>
      </c>
    </row>
    <row r="166" spans="1:20">
      <c r="A166" s="1">
        <v>43323.634629629632</v>
      </c>
      <c r="B166">
        <v>205688</v>
      </c>
      <c r="C166">
        <v>24.5</v>
      </c>
      <c r="D166">
        <v>18.399999999999999</v>
      </c>
      <c r="E166">
        <v>27.8</v>
      </c>
      <c r="F166">
        <v>27.5</v>
      </c>
      <c r="G166">
        <v>18.5</v>
      </c>
      <c r="H166">
        <v>23</v>
      </c>
      <c r="I166">
        <v>36.700000000000003</v>
      </c>
      <c r="J166" s="7">
        <f t="shared" si="29"/>
        <v>27.700000000000003</v>
      </c>
      <c r="K166">
        <f t="shared" si="30"/>
        <v>27.8</v>
      </c>
      <c r="L166" s="4">
        <f t="shared" si="36"/>
        <v>29.816976306267833</v>
      </c>
      <c r="M166">
        <f t="shared" si="31"/>
        <v>27.839655960358922</v>
      </c>
      <c r="N166">
        <f t="shared" si="37"/>
        <v>27.718483997538829</v>
      </c>
      <c r="O166">
        <f t="shared" si="32"/>
        <v>27.651501425042685</v>
      </c>
      <c r="P166">
        <f t="shared" si="33"/>
        <v>27.104742545709367</v>
      </c>
      <c r="Q166">
        <f t="shared" si="34"/>
        <v>26.943760256794842</v>
      </c>
      <c r="S166">
        <f t="shared" si="35"/>
        <v>-3.965596035892105E-2</v>
      </c>
      <c r="T166">
        <f t="shared" si="38"/>
        <v>0</v>
      </c>
    </row>
    <row r="167" spans="1:20">
      <c r="A167" s="1">
        <v>43323.636018518519</v>
      </c>
      <c r="B167">
        <v>205689</v>
      </c>
      <c r="C167">
        <v>24.5</v>
      </c>
      <c r="D167">
        <v>18.399999999999999</v>
      </c>
      <c r="E167">
        <v>27.8</v>
      </c>
      <c r="F167">
        <v>27.6</v>
      </c>
      <c r="G167">
        <v>18.5</v>
      </c>
      <c r="H167">
        <v>23</v>
      </c>
      <c r="I167">
        <v>36.5</v>
      </c>
      <c r="J167" s="7">
        <f t="shared" si="29"/>
        <v>27.5</v>
      </c>
      <c r="K167">
        <f t="shared" si="30"/>
        <v>27.8</v>
      </c>
      <c r="L167" s="4">
        <f t="shared" si="36"/>
        <v>29.79501554423436</v>
      </c>
      <c r="M167">
        <f t="shared" si="31"/>
        <v>27.851139971101816</v>
      </c>
      <c r="N167">
        <f t="shared" si="37"/>
        <v>27.726612406071336</v>
      </c>
      <c r="O167">
        <f t="shared" si="32"/>
        <v>27.654987704358206</v>
      </c>
      <c r="P167">
        <f t="shared" si="33"/>
        <v>27.10350341339867</v>
      </c>
      <c r="Q167">
        <f t="shared" si="34"/>
        <v>26.944623831727082</v>
      </c>
      <c r="S167">
        <f t="shared" si="35"/>
        <v>-5.1139971101815007E-2</v>
      </c>
      <c r="T167">
        <f t="shared" si="38"/>
        <v>0</v>
      </c>
    </row>
    <row r="168" spans="1:20">
      <c r="A168" s="1">
        <v>43323.637407407405</v>
      </c>
      <c r="B168">
        <v>205690</v>
      </c>
      <c r="C168">
        <v>24.4</v>
      </c>
      <c r="D168">
        <v>18.3</v>
      </c>
      <c r="E168">
        <v>27.8</v>
      </c>
      <c r="F168">
        <v>27.8</v>
      </c>
      <c r="G168">
        <v>18.5</v>
      </c>
      <c r="H168">
        <v>23</v>
      </c>
      <c r="I168">
        <v>36.700000000000003</v>
      </c>
      <c r="J168" s="7">
        <f t="shared" si="29"/>
        <v>27.700000000000003</v>
      </c>
      <c r="K168">
        <f t="shared" si="30"/>
        <v>27.8</v>
      </c>
      <c r="L168" s="4">
        <f t="shared" si="36"/>
        <v>29.773478036616002</v>
      </c>
      <c r="M168">
        <f t="shared" si="31"/>
        <v>27.861618969923494</v>
      </c>
      <c r="N168">
        <f t="shared" si="37"/>
        <v>27.734547835553233</v>
      </c>
      <c r="O168">
        <f t="shared" si="32"/>
        <v>27.659113598115496</v>
      </c>
      <c r="P168">
        <f t="shared" si="33"/>
        <v>27.102337428037465</v>
      </c>
      <c r="Q168">
        <f t="shared" si="34"/>
        <v>26.945436941685593</v>
      </c>
      <c r="S168">
        <f t="shared" si="35"/>
        <v>-6.1618969923493694E-2</v>
      </c>
      <c r="T168">
        <f t="shared" si="38"/>
        <v>0</v>
      </c>
    </row>
    <row r="169" spans="1:20">
      <c r="A169" s="1">
        <v>43323.638807870368</v>
      </c>
      <c r="B169">
        <v>205691</v>
      </c>
      <c r="C169">
        <v>24.5</v>
      </c>
      <c r="D169">
        <v>18.399999999999999</v>
      </c>
      <c r="E169">
        <v>27.8</v>
      </c>
      <c r="F169">
        <v>27.8</v>
      </c>
      <c r="G169">
        <v>18.5</v>
      </c>
      <c r="H169">
        <v>23</v>
      </c>
      <c r="I169">
        <v>36.5</v>
      </c>
      <c r="J169" s="7">
        <f t="shared" si="29"/>
        <v>27.5</v>
      </c>
      <c r="K169">
        <f t="shared" si="30"/>
        <v>27.8</v>
      </c>
      <c r="L169" s="4">
        <f t="shared" si="36"/>
        <v>29.752265371778655</v>
      </c>
      <c r="M169">
        <f t="shared" si="31"/>
        <v>27.871316329233419</v>
      </c>
      <c r="N169">
        <f t="shared" si="37"/>
        <v>27.742357916214036</v>
      </c>
      <c r="O169">
        <f t="shared" si="32"/>
        <v>27.663786034869865</v>
      </c>
      <c r="P169">
        <f t="shared" si="33"/>
        <v>27.101235232930961</v>
      </c>
      <c r="Q169">
        <f t="shared" si="34"/>
        <v>26.946208933455285</v>
      </c>
      <c r="S169">
        <f t="shared" si="35"/>
        <v>-7.1316329233418685E-2</v>
      </c>
      <c r="T169">
        <f t="shared" si="38"/>
        <v>0</v>
      </c>
    </row>
    <row r="170" spans="1:20">
      <c r="A170" s="1">
        <v>43323.640196759261</v>
      </c>
      <c r="B170">
        <v>205692</v>
      </c>
      <c r="C170">
        <v>24.5</v>
      </c>
      <c r="D170">
        <v>18.399999999999999</v>
      </c>
      <c r="E170">
        <v>27.8</v>
      </c>
      <c r="F170">
        <v>27.8</v>
      </c>
      <c r="G170">
        <v>18.5</v>
      </c>
      <c r="H170">
        <v>23</v>
      </c>
      <c r="I170">
        <v>36.5</v>
      </c>
      <c r="J170" s="7">
        <f t="shared" si="29"/>
        <v>27.5</v>
      </c>
      <c r="K170">
        <f t="shared" si="30"/>
        <v>27.8</v>
      </c>
      <c r="L170" s="4">
        <f t="shared" si="36"/>
        <v>29.731538468845145</v>
      </c>
      <c r="M170">
        <f t="shared" si="31"/>
        <v>27.880186802947605</v>
      </c>
      <c r="N170">
        <f t="shared" si="37"/>
        <v>27.749915895989954</v>
      </c>
      <c r="O170">
        <f t="shared" si="32"/>
        <v>27.668821207464635</v>
      </c>
      <c r="P170">
        <f t="shared" si="33"/>
        <v>27.100214845589527</v>
      </c>
      <c r="Q170">
        <f t="shared" si="34"/>
        <v>26.94692956464505</v>
      </c>
      <c r="S170">
        <f t="shared" si="35"/>
        <v>-8.0186802947604718E-2</v>
      </c>
      <c r="T170">
        <f t="shared" si="38"/>
        <v>0</v>
      </c>
    </row>
    <row r="171" spans="1:20">
      <c r="A171" s="1">
        <v>43323.641585648147</v>
      </c>
      <c r="B171">
        <v>205693</v>
      </c>
      <c r="C171">
        <v>24.4</v>
      </c>
      <c r="D171">
        <v>18.3</v>
      </c>
      <c r="E171">
        <v>27.9</v>
      </c>
      <c r="F171">
        <v>27.5</v>
      </c>
      <c r="G171">
        <v>18.5</v>
      </c>
      <c r="H171">
        <v>23</v>
      </c>
      <c r="I171">
        <v>36.700000000000003</v>
      </c>
      <c r="J171" s="7">
        <f t="shared" si="29"/>
        <v>27.700000000000003</v>
      </c>
      <c r="K171">
        <f t="shared" si="30"/>
        <v>27.9</v>
      </c>
      <c r="L171" s="4">
        <f t="shared" si="36"/>
        <v>29.711309734720491</v>
      </c>
      <c r="M171">
        <f t="shared" si="31"/>
        <v>27.888416441876135</v>
      </c>
      <c r="N171">
        <f t="shared" si="37"/>
        <v>27.757292328740206</v>
      </c>
      <c r="O171">
        <f t="shared" si="32"/>
        <v>27.674162134390361</v>
      </c>
      <c r="P171">
        <f t="shared" si="33"/>
        <v>27.099265309385739</v>
      </c>
      <c r="Q171">
        <f t="shared" si="34"/>
        <v>26.947608411386373</v>
      </c>
      <c r="S171">
        <f t="shared" si="35"/>
        <v>1.1583558123863469E-2</v>
      </c>
      <c r="T171">
        <f t="shared" si="38"/>
        <v>0</v>
      </c>
    </row>
    <row r="172" spans="1:20">
      <c r="A172" s="1">
        <v>43323.642974537041</v>
      </c>
      <c r="B172">
        <v>205694</v>
      </c>
      <c r="C172">
        <v>24.5</v>
      </c>
      <c r="D172">
        <v>18.2</v>
      </c>
      <c r="E172">
        <v>27.9</v>
      </c>
      <c r="F172">
        <v>27</v>
      </c>
      <c r="G172">
        <v>18.5</v>
      </c>
      <c r="H172">
        <v>23</v>
      </c>
      <c r="I172">
        <v>36.700000000000003</v>
      </c>
      <c r="J172" s="7">
        <f t="shared" si="29"/>
        <v>27.700000000000003</v>
      </c>
      <c r="K172">
        <f t="shared" si="30"/>
        <v>27.9</v>
      </c>
      <c r="L172" s="4">
        <f t="shared" si="36"/>
        <v>29.691098440516271</v>
      </c>
      <c r="M172">
        <f t="shared" si="31"/>
        <v>27.896091224323428</v>
      </c>
      <c r="N172">
        <f t="shared" si="37"/>
        <v>27.764491416581585</v>
      </c>
      <c r="O172">
        <f t="shared" si="32"/>
        <v>27.679732901660941</v>
      </c>
      <c r="P172">
        <f t="shared" si="33"/>
        <v>27.098385048590906</v>
      </c>
      <c r="Q172">
        <f t="shared" si="34"/>
        <v>26.948248176940442</v>
      </c>
      <c r="S172">
        <f t="shared" si="35"/>
        <v>3.9087756765709969E-3</v>
      </c>
      <c r="T172">
        <f t="shared" si="38"/>
        <v>0</v>
      </c>
    </row>
    <row r="173" spans="1:20">
      <c r="A173" s="1">
        <v>43323.644363425927</v>
      </c>
      <c r="B173">
        <v>205695</v>
      </c>
      <c r="C173">
        <v>24.5</v>
      </c>
      <c r="D173">
        <v>18.3</v>
      </c>
      <c r="E173">
        <v>27.9</v>
      </c>
      <c r="F173">
        <v>27.3</v>
      </c>
      <c r="G173">
        <v>18.5</v>
      </c>
      <c r="H173">
        <v>23</v>
      </c>
      <c r="I173">
        <v>36.700000000000003</v>
      </c>
      <c r="J173" s="7">
        <f t="shared" si="29"/>
        <v>27.700000000000003</v>
      </c>
      <c r="K173">
        <f t="shared" si="30"/>
        <v>27.9</v>
      </c>
      <c r="L173" s="4">
        <f t="shared" si="36"/>
        <v>29.670719827075427</v>
      </c>
      <c r="M173">
        <f t="shared" si="31"/>
        <v>27.903276361390823</v>
      </c>
      <c r="N173">
        <f t="shared" si="37"/>
        <v>27.771517610490861</v>
      </c>
      <c r="O173">
        <f t="shared" si="32"/>
        <v>27.685470504650841</v>
      </c>
      <c r="P173">
        <f t="shared" si="33"/>
        <v>27.097572233367639</v>
      </c>
      <c r="Q173">
        <f t="shared" si="34"/>
        <v>26.948851461858858</v>
      </c>
      <c r="S173">
        <f t="shared" si="35"/>
        <v>-3.2763613908244338E-3</v>
      </c>
      <c r="T173">
        <f t="shared" si="38"/>
        <v>0</v>
      </c>
    </row>
    <row r="174" spans="1:20">
      <c r="A174" s="1">
        <v>43323.645752314813</v>
      </c>
      <c r="B174">
        <v>205696</v>
      </c>
      <c r="C174">
        <v>24.4</v>
      </c>
      <c r="D174">
        <v>18.399999999999999</v>
      </c>
      <c r="E174">
        <v>27.9</v>
      </c>
      <c r="F174">
        <v>27.1</v>
      </c>
      <c r="G174">
        <v>18.5</v>
      </c>
      <c r="H174">
        <v>23</v>
      </c>
      <c r="I174">
        <v>36.700000000000003</v>
      </c>
      <c r="J174" s="7">
        <f t="shared" si="29"/>
        <v>27.700000000000003</v>
      </c>
      <c r="K174">
        <f t="shared" si="30"/>
        <v>27.9</v>
      </c>
      <c r="L174" s="4">
        <f t="shared" si="36"/>
        <v>29.650891696212</v>
      </c>
      <c r="M174">
        <f t="shared" si="31"/>
        <v>27.910024200727744</v>
      </c>
      <c r="N174">
        <f t="shared" si="37"/>
        <v>27.778374357236281</v>
      </c>
      <c r="O174">
        <f t="shared" si="32"/>
        <v>27.691322791259864</v>
      </c>
      <c r="P174">
        <f t="shared" si="33"/>
        <v>27.096824846555066</v>
      </c>
      <c r="Q174">
        <f t="shared" si="34"/>
        <v>26.949420760373943</v>
      </c>
      <c r="S174">
        <f t="shared" si="35"/>
        <v>-1.0024200727745125E-2</v>
      </c>
      <c r="T174">
        <f t="shared" si="38"/>
        <v>0</v>
      </c>
    </row>
    <row r="175" spans="1:20">
      <c r="A175" s="1">
        <v>43323.647152777776</v>
      </c>
      <c r="B175">
        <v>205697</v>
      </c>
      <c r="C175">
        <v>24.5</v>
      </c>
      <c r="D175">
        <v>18.399999999999999</v>
      </c>
      <c r="E175">
        <v>27.9</v>
      </c>
      <c r="F175">
        <v>27.1</v>
      </c>
      <c r="G175">
        <v>18.5</v>
      </c>
      <c r="H175">
        <v>23</v>
      </c>
      <c r="I175">
        <v>36.700000000000003</v>
      </c>
      <c r="J175" s="7">
        <f t="shared" si="29"/>
        <v>27.700000000000003</v>
      </c>
      <c r="K175">
        <f t="shared" si="30"/>
        <v>27.9</v>
      </c>
      <c r="L175" s="4">
        <f t="shared" si="36"/>
        <v>29.63098985514025</v>
      </c>
      <c r="M175">
        <f t="shared" si="31"/>
        <v>27.916442782768662</v>
      </c>
      <c r="N175">
        <f t="shared" si="37"/>
        <v>27.785119846710224</v>
      </c>
      <c r="O175">
        <f t="shared" si="32"/>
        <v>27.697295915482684</v>
      </c>
      <c r="P175">
        <f t="shared" si="33"/>
        <v>27.096135037721876</v>
      </c>
      <c r="Q175">
        <f t="shared" si="34"/>
        <v>26.94996293925951</v>
      </c>
      <c r="S175">
        <f t="shared" si="35"/>
        <v>-1.6442782768663733E-2</v>
      </c>
      <c r="T175">
        <f t="shared" si="38"/>
        <v>0</v>
      </c>
    </row>
    <row r="176" spans="1:20">
      <c r="A176" s="1">
        <v>43323.648541666669</v>
      </c>
      <c r="B176">
        <v>205698</v>
      </c>
      <c r="C176">
        <v>24.5</v>
      </c>
      <c r="D176">
        <v>18.3</v>
      </c>
      <c r="E176">
        <v>27.9</v>
      </c>
      <c r="F176">
        <v>27.3</v>
      </c>
      <c r="G176">
        <v>18.5</v>
      </c>
      <c r="H176">
        <v>23</v>
      </c>
      <c r="I176">
        <v>36.700000000000003</v>
      </c>
      <c r="J176" s="7">
        <f t="shared" si="29"/>
        <v>27.700000000000003</v>
      </c>
      <c r="K176">
        <f t="shared" si="30"/>
        <v>27.9</v>
      </c>
      <c r="L176" s="4">
        <f t="shared" si="36"/>
        <v>29.611521568386518</v>
      </c>
      <c r="M176">
        <f t="shared" si="31"/>
        <v>27.922462548465091</v>
      </c>
      <c r="N176">
        <f t="shared" si="37"/>
        <v>27.791644697456128</v>
      </c>
      <c r="O176">
        <f t="shared" si="32"/>
        <v>27.703255574653113</v>
      </c>
      <c r="P176">
        <f t="shared" si="33"/>
        <v>27.095512479570001</v>
      </c>
      <c r="Q176">
        <f t="shared" si="34"/>
        <v>26.950471069624264</v>
      </c>
      <c r="S176">
        <f t="shared" si="35"/>
        <v>-2.246254846509288E-2</v>
      </c>
      <c r="T176">
        <f t="shared" si="38"/>
        <v>0</v>
      </c>
    </row>
    <row r="177" spans="1:20">
      <c r="A177" s="1">
        <v>43323.649930555555</v>
      </c>
      <c r="B177">
        <v>205699</v>
      </c>
      <c r="C177">
        <v>24.5</v>
      </c>
      <c r="D177">
        <v>18.3</v>
      </c>
      <c r="E177">
        <v>27.9</v>
      </c>
      <c r="F177">
        <v>27.5</v>
      </c>
      <c r="G177">
        <v>18.5</v>
      </c>
      <c r="H177">
        <v>23</v>
      </c>
      <c r="I177">
        <v>36.700000000000003</v>
      </c>
      <c r="J177" s="7">
        <f t="shared" si="29"/>
        <v>27.700000000000003</v>
      </c>
      <c r="K177">
        <f t="shared" si="30"/>
        <v>27.9</v>
      </c>
      <c r="L177" s="4">
        <f t="shared" si="36"/>
        <v>29.592494257301208</v>
      </c>
      <c r="M177">
        <f t="shared" si="31"/>
        <v>27.928175756101261</v>
      </c>
      <c r="N177">
        <f t="shared" si="37"/>
        <v>27.798009006674427</v>
      </c>
      <c r="O177">
        <f t="shared" si="32"/>
        <v>27.709221025920762</v>
      </c>
      <c r="P177">
        <f t="shared" si="33"/>
        <v>27.094948652588819</v>
      </c>
      <c r="Q177">
        <f t="shared" si="34"/>
        <v>26.950952063462008</v>
      </c>
      <c r="S177">
        <f t="shared" si="35"/>
        <v>-2.817575610126255E-2</v>
      </c>
      <c r="T177">
        <f t="shared" si="38"/>
        <v>0</v>
      </c>
    </row>
    <row r="178" spans="1:20">
      <c r="A178" s="1">
        <v>43323.651319444441</v>
      </c>
      <c r="B178">
        <v>205700</v>
      </c>
      <c r="C178">
        <v>24.5</v>
      </c>
      <c r="D178">
        <v>18.3</v>
      </c>
      <c r="E178">
        <v>28</v>
      </c>
      <c r="F178">
        <v>27.5</v>
      </c>
      <c r="G178">
        <v>18.5</v>
      </c>
      <c r="H178">
        <v>23</v>
      </c>
      <c r="I178">
        <v>36.700000000000003</v>
      </c>
      <c r="J178" s="7">
        <f t="shared" si="29"/>
        <v>27.700000000000003</v>
      </c>
      <c r="K178">
        <f t="shared" si="30"/>
        <v>28</v>
      </c>
      <c r="L178" s="4">
        <f t="shared" si="36"/>
        <v>29.57410059645165</v>
      </c>
      <c r="M178">
        <f t="shared" si="31"/>
        <v>27.933615521194469</v>
      </c>
      <c r="N178">
        <f t="shared" si="37"/>
        <v>27.804215821963119</v>
      </c>
      <c r="O178">
        <f t="shared" si="32"/>
        <v>27.715167954542061</v>
      </c>
      <c r="P178">
        <f t="shared" si="33"/>
        <v>27.094441241842773</v>
      </c>
      <c r="Q178">
        <f t="shared" si="34"/>
        <v>26.951407981600148</v>
      </c>
      <c r="S178">
        <f t="shared" si="35"/>
        <v>6.6384478805531444E-2</v>
      </c>
      <c r="T178">
        <f t="shared" si="38"/>
        <v>0</v>
      </c>
    </row>
    <row r="179" spans="1:20">
      <c r="A179" s="1">
        <v>43323.652708333335</v>
      </c>
      <c r="B179">
        <v>205701</v>
      </c>
      <c r="C179">
        <v>24.5</v>
      </c>
      <c r="D179">
        <v>18.3</v>
      </c>
      <c r="E179">
        <v>28</v>
      </c>
      <c r="F179">
        <v>27.5</v>
      </c>
      <c r="G179">
        <v>18.5</v>
      </c>
      <c r="H179">
        <v>23</v>
      </c>
      <c r="I179">
        <v>36.700000000000003</v>
      </c>
      <c r="J179" s="7">
        <f t="shared" si="29"/>
        <v>27.700000000000003</v>
      </c>
      <c r="K179">
        <f t="shared" si="30"/>
        <v>28</v>
      </c>
      <c r="L179" s="4">
        <f t="shared" si="36"/>
        <v>29.555951429418201</v>
      </c>
      <c r="M179">
        <f t="shared" si="31"/>
        <v>27.938812842455565</v>
      </c>
      <c r="N179">
        <f t="shared" si="37"/>
        <v>27.810268596754394</v>
      </c>
      <c r="O179">
        <f t="shared" si="32"/>
        <v>27.721076414122088</v>
      </c>
      <c r="P179">
        <f t="shared" si="33"/>
        <v>27.093987931816429</v>
      </c>
      <c r="Q179">
        <f t="shared" si="34"/>
        <v>26.951840779847384</v>
      </c>
      <c r="S179">
        <f t="shared" si="35"/>
        <v>6.1187157544434712E-2</v>
      </c>
      <c r="T179">
        <f t="shared" si="38"/>
        <v>0</v>
      </c>
    </row>
    <row r="180" spans="1:20">
      <c r="A180" s="1">
        <v>43323.654097222221</v>
      </c>
      <c r="B180">
        <v>205702</v>
      </c>
      <c r="C180">
        <v>24.5</v>
      </c>
      <c r="D180">
        <v>18.3</v>
      </c>
      <c r="E180">
        <v>28</v>
      </c>
      <c r="F180">
        <v>27.2</v>
      </c>
      <c r="G180">
        <v>18.5</v>
      </c>
      <c r="H180">
        <v>23.1</v>
      </c>
      <c r="I180">
        <v>36.700000000000003</v>
      </c>
      <c r="J180" s="7">
        <f t="shared" si="29"/>
        <v>27.700000000000003</v>
      </c>
      <c r="K180">
        <f t="shared" si="30"/>
        <v>28</v>
      </c>
      <c r="L180" s="4">
        <f t="shared" si="36"/>
        <v>29.538042110728753</v>
      </c>
      <c r="M180">
        <f t="shared" si="31"/>
        <v>27.943788284394984</v>
      </c>
      <c r="N180">
        <f t="shared" si="37"/>
        <v>27.816171406203043</v>
      </c>
      <c r="O180">
        <f t="shared" si="32"/>
        <v>27.72693017971768</v>
      </c>
      <c r="P180">
        <f t="shared" si="33"/>
        <v>27.093586424885032</v>
      </c>
      <c r="Q180">
        <f t="shared" si="34"/>
        <v>26.952252311493826</v>
      </c>
      <c r="S180">
        <f t="shared" si="35"/>
        <v>5.6211715605016366E-2</v>
      </c>
      <c r="T180">
        <f t="shared" si="38"/>
        <v>0</v>
      </c>
    </row>
    <row r="181" spans="1:20">
      <c r="A181" s="1">
        <v>43323.655497685184</v>
      </c>
      <c r="B181">
        <v>205703</v>
      </c>
      <c r="C181">
        <v>24.5</v>
      </c>
      <c r="D181">
        <v>18.399999999999999</v>
      </c>
      <c r="E181">
        <v>28</v>
      </c>
      <c r="F181">
        <v>27.1</v>
      </c>
      <c r="G181">
        <v>18.5</v>
      </c>
      <c r="H181">
        <v>23.1</v>
      </c>
      <c r="I181">
        <v>36.700000000000003</v>
      </c>
      <c r="J181" s="7">
        <f t="shared" si="29"/>
        <v>27.700000000000003</v>
      </c>
      <c r="K181">
        <f t="shared" si="30"/>
        <v>28</v>
      </c>
      <c r="L181" s="4">
        <f t="shared" si="36"/>
        <v>29.519948602801563</v>
      </c>
      <c r="M181">
        <f t="shared" si="31"/>
        <v>27.948599320691603</v>
      </c>
      <c r="N181">
        <f t="shared" si="37"/>
        <v>27.821975723523483</v>
      </c>
      <c r="O181">
        <f t="shared" si="32"/>
        <v>27.732764455789937</v>
      </c>
      <c r="P181">
        <f t="shared" si="33"/>
        <v>27.093231523114365</v>
      </c>
      <c r="Q181">
        <f t="shared" si="34"/>
        <v>26.952647597037881</v>
      </c>
      <c r="S181">
        <f t="shared" si="35"/>
        <v>5.1400679308397201E-2</v>
      </c>
      <c r="T181">
        <f t="shared" si="38"/>
        <v>0</v>
      </c>
    </row>
    <row r="182" spans="1:20">
      <c r="A182" s="1">
        <v>43323.656886574077</v>
      </c>
      <c r="B182">
        <v>205704</v>
      </c>
      <c r="C182">
        <v>24.5</v>
      </c>
      <c r="D182">
        <v>18.399999999999999</v>
      </c>
      <c r="E182">
        <v>28</v>
      </c>
      <c r="F182">
        <v>26.8</v>
      </c>
      <c r="G182">
        <v>18.5</v>
      </c>
      <c r="H182">
        <v>23.1</v>
      </c>
      <c r="I182">
        <v>36.700000000000003</v>
      </c>
      <c r="J182" s="7">
        <f t="shared" si="29"/>
        <v>27.700000000000003</v>
      </c>
      <c r="K182">
        <f t="shared" si="30"/>
        <v>28</v>
      </c>
      <c r="L182" s="4">
        <f t="shared" si="36"/>
        <v>29.502150804139202</v>
      </c>
      <c r="M182">
        <f t="shared" si="31"/>
        <v>27.953176020362953</v>
      </c>
      <c r="N182">
        <f t="shared" si="37"/>
        <v>27.827587572956961</v>
      </c>
      <c r="O182">
        <f t="shared" si="32"/>
        <v>27.738471750776466</v>
      </c>
      <c r="P182">
        <f t="shared" si="33"/>
        <v>27.092927266964381</v>
      </c>
      <c r="Q182">
        <f t="shared" si="34"/>
        <v>26.953021611264937</v>
      </c>
      <c r="S182">
        <f t="shared" si="35"/>
        <v>4.6823979637046875E-2</v>
      </c>
      <c r="T182">
        <f t="shared" si="38"/>
        <v>0</v>
      </c>
    </row>
    <row r="183" spans="1:20">
      <c r="A183" s="1">
        <v>43323.658275462964</v>
      </c>
      <c r="B183">
        <v>205705</v>
      </c>
      <c r="C183">
        <v>24.5</v>
      </c>
      <c r="D183">
        <v>18.399999999999999</v>
      </c>
      <c r="E183">
        <v>28</v>
      </c>
      <c r="F183">
        <v>27</v>
      </c>
      <c r="G183">
        <v>18.5</v>
      </c>
      <c r="H183">
        <v>23.1</v>
      </c>
      <c r="I183">
        <v>36.700000000000003</v>
      </c>
      <c r="J183" s="7">
        <f t="shared" si="29"/>
        <v>27.700000000000003</v>
      </c>
      <c r="K183">
        <f t="shared" si="30"/>
        <v>28</v>
      </c>
      <c r="L183" s="4">
        <f t="shared" si="36"/>
        <v>29.484313975863014</v>
      </c>
      <c r="M183">
        <f t="shared" si="31"/>
        <v>27.957572374999998</v>
      </c>
      <c r="N183">
        <f t="shared" si="37"/>
        <v>27.833058466729959</v>
      </c>
      <c r="O183">
        <f t="shared" si="32"/>
        <v>27.74409259028667</v>
      </c>
      <c r="P183">
        <f t="shared" si="33"/>
        <v>27.092668144750405</v>
      </c>
      <c r="Q183">
        <f t="shared" si="34"/>
        <v>26.953379347001015</v>
      </c>
      <c r="S183">
        <f t="shared" si="35"/>
        <v>4.2427625000001967E-2</v>
      </c>
      <c r="T183">
        <f t="shared" si="38"/>
        <v>0</v>
      </c>
    </row>
    <row r="184" spans="1:20">
      <c r="A184" s="1">
        <v>43323.65966435185</v>
      </c>
      <c r="B184">
        <v>205706</v>
      </c>
      <c r="C184">
        <v>24.5</v>
      </c>
      <c r="D184">
        <v>18.3</v>
      </c>
      <c r="E184">
        <v>28</v>
      </c>
      <c r="F184">
        <v>26.4</v>
      </c>
      <c r="G184">
        <v>18.5</v>
      </c>
      <c r="H184">
        <v>23.1</v>
      </c>
      <c r="I184">
        <v>36.700000000000003</v>
      </c>
      <c r="J184" s="7">
        <f t="shared" si="29"/>
        <v>27.700000000000003</v>
      </c>
      <c r="K184">
        <f t="shared" si="30"/>
        <v>28</v>
      </c>
      <c r="L184" s="4">
        <f t="shared" si="36"/>
        <v>29.466887084485066</v>
      </c>
      <c r="M184">
        <f t="shared" si="31"/>
        <v>27.961796412764077</v>
      </c>
      <c r="N184">
        <f t="shared" si="37"/>
        <v>27.838390671493418</v>
      </c>
      <c r="O184">
        <f t="shared" si="32"/>
        <v>27.74962037839579</v>
      </c>
      <c r="P184">
        <f t="shared" si="33"/>
        <v>27.092452050943422</v>
      </c>
      <c r="Q184">
        <f t="shared" si="34"/>
        <v>26.953722278146323</v>
      </c>
      <c r="S184">
        <f t="shared" si="35"/>
        <v>3.8203587235923209E-2</v>
      </c>
      <c r="T184">
        <f t="shared" si="38"/>
        <v>0</v>
      </c>
    </row>
    <row r="185" spans="1:20">
      <c r="A185" s="1">
        <v>43323.661053240743</v>
      </c>
      <c r="B185">
        <v>205707</v>
      </c>
      <c r="C185">
        <v>24.5</v>
      </c>
      <c r="D185">
        <v>18.3</v>
      </c>
      <c r="E185">
        <v>28</v>
      </c>
      <c r="F185">
        <v>26.6</v>
      </c>
      <c r="G185">
        <v>18.600000000000001</v>
      </c>
      <c r="H185">
        <v>23.1</v>
      </c>
      <c r="I185">
        <v>36.700000000000003</v>
      </c>
      <c r="J185" s="7">
        <f t="shared" si="29"/>
        <v>27.700000000000003</v>
      </c>
      <c r="K185">
        <f t="shared" si="30"/>
        <v>28</v>
      </c>
      <c r="L185" s="4">
        <f t="shared" si="36"/>
        <v>29.44914425551066</v>
      </c>
      <c r="M185">
        <f t="shared" si="31"/>
        <v>27.965861911662543</v>
      </c>
      <c r="N185">
        <f t="shared" si="37"/>
        <v>27.843585988736308</v>
      </c>
      <c r="O185">
        <f t="shared" si="32"/>
        <v>27.755049902448704</v>
      </c>
      <c r="P185">
        <f t="shared" si="33"/>
        <v>27.092276944367491</v>
      </c>
      <c r="Q185">
        <f t="shared" si="34"/>
        <v>26.954051792694528</v>
      </c>
      <c r="S185">
        <f t="shared" si="35"/>
        <v>3.4138088337456907E-2</v>
      </c>
      <c r="T185">
        <f t="shared" si="38"/>
        <v>0</v>
      </c>
    </row>
    <row r="186" spans="1:20">
      <c r="A186" s="1">
        <v>43323.662442129629</v>
      </c>
      <c r="B186">
        <v>205708</v>
      </c>
      <c r="C186">
        <v>24.5</v>
      </c>
      <c r="D186">
        <v>18.3</v>
      </c>
      <c r="E186">
        <v>28</v>
      </c>
      <c r="F186">
        <v>26.4</v>
      </c>
      <c r="G186">
        <v>18.600000000000001</v>
      </c>
      <c r="H186">
        <v>23.1</v>
      </c>
      <c r="I186">
        <v>36.700000000000003</v>
      </c>
      <c r="J186" s="7">
        <f t="shared" si="29"/>
        <v>27.700000000000003</v>
      </c>
      <c r="K186">
        <f t="shared" si="30"/>
        <v>28</v>
      </c>
      <c r="L186" s="4">
        <f t="shared" si="36"/>
        <v>29.431807662759784</v>
      </c>
      <c r="M186">
        <f t="shared" si="31"/>
        <v>27.969769758373594</v>
      </c>
      <c r="N186">
        <f t="shared" si="37"/>
        <v>27.848646964222088</v>
      </c>
      <c r="O186">
        <f t="shared" si="32"/>
        <v>27.760377039884329</v>
      </c>
      <c r="P186">
        <f t="shared" si="33"/>
        <v>27.092140850926398</v>
      </c>
      <c r="Q186">
        <f t="shared" si="34"/>
        <v>26.954369196334053</v>
      </c>
      <c r="S186">
        <f t="shared" si="35"/>
        <v>3.023024162640553E-2</v>
      </c>
      <c r="T186">
        <f t="shared" si="38"/>
        <v>0</v>
      </c>
    </row>
    <row r="187" spans="1:20">
      <c r="A187" s="1">
        <v>43323.663842592592</v>
      </c>
      <c r="B187">
        <v>205709</v>
      </c>
      <c r="C187">
        <v>24.5</v>
      </c>
      <c r="D187">
        <v>18.3</v>
      </c>
      <c r="E187">
        <v>28</v>
      </c>
      <c r="F187">
        <v>26</v>
      </c>
      <c r="G187">
        <v>18.600000000000001</v>
      </c>
      <c r="H187">
        <v>23.1</v>
      </c>
      <c r="I187">
        <v>36.700000000000003</v>
      </c>
      <c r="J187" s="7">
        <f t="shared" si="29"/>
        <v>27.700000000000003</v>
      </c>
      <c r="K187">
        <f t="shared" si="30"/>
        <v>28</v>
      </c>
      <c r="L187" s="4">
        <f t="shared" si="36"/>
        <v>29.414367395864698</v>
      </c>
      <c r="M187">
        <f t="shared" si="31"/>
        <v>27.973563259061905</v>
      </c>
      <c r="N187">
        <f t="shared" si="37"/>
        <v>27.853615960781266</v>
      </c>
      <c r="O187">
        <f t="shared" si="32"/>
        <v>27.765642208053862</v>
      </c>
      <c r="P187">
        <f t="shared" si="33"/>
        <v>27.092041040039824</v>
      </c>
      <c r="Q187">
        <f t="shared" si="34"/>
        <v>26.954678270375179</v>
      </c>
      <c r="S187">
        <f t="shared" si="35"/>
        <v>2.6436740938095227E-2</v>
      </c>
      <c r="T187">
        <f t="shared" si="38"/>
        <v>0</v>
      </c>
    </row>
    <row r="188" spans="1:20">
      <c r="A188" s="1">
        <v>43323.665231481478</v>
      </c>
      <c r="B188">
        <v>205710</v>
      </c>
      <c r="C188">
        <v>24.5</v>
      </c>
      <c r="D188">
        <v>18.3</v>
      </c>
      <c r="E188">
        <v>28</v>
      </c>
      <c r="F188">
        <v>26.3</v>
      </c>
      <c r="G188">
        <v>18.600000000000001</v>
      </c>
      <c r="H188">
        <v>23.1</v>
      </c>
      <c r="I188">
        <v>36.700000000000003</v>
      </c>
      <c r="J188" s="7">
        <f t="shared" si="29"/>
        <v>27.700000000000003</v>
      </c>
      <c r="K188">
        <f t="shared" si="30"/>
        <v>28</v>
      </c>
      <c r="L188" s="4">
        <f t="shared" si="36"/>
        <v>29.396932057422166</v>
      </c>
      <c r="M188">
        <f t="shared" si="31"/>
        <v>27.977183226364687</v>
      </c>
      <c r="N188">
        <f t="shared" si="37"/>
        <v>27.858411992604758</v>
      </c>
      <c r="O188">
        <f t="shared" si="32"/>
        <v>27.770755056936686</v>
      </c>
      <c r="P188">
        <f t="shared" si="33"/>
        <v>27.091977619174465</v>
      </c>
      <c r="Q188">
        <f t="shared" si="34"/>
        <v>26.954974976846543</v>
      </c>
      <c r="S188">
        <f t="shared" si="35"/>
        <v>2.281677363531287E-2</v>
      </c>
      <c r="T188">
        <f t="shared" si="38"/>
        <v>0</v>
      </c>
    </row>
    <row r="189" spans="1:20">
      <c r="A189" s="1">
        <v>43323.666620370372</v>
      </c>
      <c r="B189">
        <v>205711</v>
      </c>
      <c r="C189">
        <v>24.5</v>
      </c>
      <c r="D189">
        <v>18.3</v>
      </c>
      <c r="E189">
        <v>28</v>
      </c>
      <c r="F189">
        <v>26.2</v>
      </c>
      <c r="G189">
        <v>18.600000000000001</v>
      </c>
      <c r="H189">
        <v>23.1</v>
      </c>
      <c r="I189">
        <v>36.700000000000003</v>
      </c>
      <c r="J189" s="7">
        <f t="shared" si="29"/>
        <v>27.700000000000003</v>
      </c>
      <c r="K189">
        <f t="shared" si="30"/>
        <v>28</v>
      </c>
      <c r="L189" s="4">
        <f t="shared" si="36"/>
        <v>29.37998600265712</v>
      </c>
      <c r="M189">
        <f t="shared" si="31"/>
        <v>27.980663773777906</v>
      </c>
      <c r="N189">
        <f t="shared" si="37"/>
        <v>27.863079137333749</v>
      </c>
      <c r="O189">
        <f t="shared" si="32"/>
        <v>27.775758268050058</v>
      </c>
      <c r="P189">
        <f t="shared" si="33"/>
        <v>27.091947687459754</v>
      </c>
      <c r="Q189">
        <f t="shared" si="34"/>
        <v>26.955263040263354</v>
      </c>
      <c r="S189">
        <f t="shared" si="35"/>
        <v>1.933622622209441E-2</v>
      </c>
      <c r="T189">
        <f t="shared" si="38"/>
        <v>0</v>
      </c>
    </row>
    <row r="190" spans="1:20">
      <c r="A190" s="1">
        <v>43323.668009259258</v>
      </c>
      <c r="B190">
        <v>205712</v>
      </c>
      <c r="C190">
        <v>24.5</v>
      </c>
      <c r="D190">
        <v>18.399999999999999</v>
      </c>
      <c r="E190">
        <v>28</v>
      </c>
      <c r="F190">
        <v>26</v>
      </c>
      <c r="G190">
        <v>18.600000000000001</v>
      </c>
      <c r="H190">
        <v>23.2</v>
      </c>
      <c r="I190">
        <v>36.700000000000003</v>
      </c>
      <c r="J190" s="7">
        <f t="shared" si="29"/>
        <v>27.700000000000003</v>
      </c>
      <c r="K190">
        <f t="shared" si="30"/>
        <v>28</v>
      </c>
      <c r="L190" s="4">
        <f t="shared" si="36"/>
        <v>29.363162761175754</v>
      </c>
      <c r="M190">
        <f t="shared" si="31"/>
        <v>27.984015911737835</v>
      </c>
      <c r="N190">
        <f t="shared" si="37"/>
        <v>27.867618702398836</v>
      </c>
      <c r="O190">
        <f t="shared" si="32"/>
        <v>27.780650671465846</v>
      </c>
      <c r="P190">
        <f t="shared" si="33"/>
        <v>27.09194954671387</v>
      </c>
      <c r="Q190">
        <f t="shared" si="34"/>
        <v>26.955543471795512</v>
      </c>
      <c r="S190">
        <f t="shared" si="35"/>
        <v>1.598408826216513E-2</v>
      </c>
      <c r="T190">
        <f t="shared" si="38"/>
        <v>0</v>
      </c>
    </row>
    <row r="191" spans="1:20">
      <c r="A191" s="1">
        <v>43323.669398148151</v>
      </c>
      <c r="B191">
        <v>205713</v>
      </c>
      <c r="C191">
        <v>24.5</v>
      </c>
      <c r="D191">
        <v>18.3</v>
      </c>
      <c r="E191">
        <v>28</v>
      </c>
      <c r="F191">
        <v>26.1</v>
      </c>
      <c r="G191">
        <v>18.600000000000001</v>
      </c>
      <c r="H191">
        <v>23.2</v>
      </c>
      <c r="I191">
        <v>36.700000000000003</v>
      </c>
      <c r="J191" s="7">
        <f t="shared" si="29"/>
        <v>27.700000000000003</v>
      </c>
      <c r="K191">
        <f t="shared" si="30"/>
        <v>28</v>
      </c>
      <c r="L191" s="4">
        <f t="shared" si="36"/>
        <v>29.3463699590754</v>
      </c>
      <c r="M191">
        <f t="shared" si="31"/>
        <v>27.987243533089075</v>
      </c>
      <c r="N191">
        <f t="shared" si="37"/>
        <v>27.872033079174127</v>
      </c>
      <c r="O191">
        <f t="shared" si="32"/>
        <v>27.785431462624356</v>
      </c>
      <c r="P191">
        <f t="shared" si="33"/>
        <v>27.091981566314743</v>
      </c>
      <c r="Q191">
        <f t="shared" si="34"/>
        <v>26.955817217594443</v>
      </c>
      <c r="S191">
        <f t="shared" si="35"/>
        <v>1.2756466910925468E-2</v>
      </c>
      <c r="T191">
        <f t="shared" si="38"/>
        <v>0</v>
      </c>
    </row>
    <row r="192" spans="1:20">
      <c r="A192" s="1">
        <v>43323.670787037037</v>
      </c>
      <c r="B192">
        <v>205714</v>
      </c>
      <c r="C192">
        <v>24.5</v>
      </c>
      <c r="D192">
        <v>18.3</v>
      </c>
      <c r="E192">
        <v>28</v>
      </c>
      <c r="F192">
        <v>26</v>
      </c>
      <c r="G192">
        <v>18.600000000000001</v>
      </c>
      <c r="H192">
        <v>23.2</v>
      </c>
      <c r="I192">
        <v>36.700000000000003</v>
      </c>
      <c r="J192" s="7">
        <f t="shared" si="29"/>
        <v>27.700000000000003</v>
      </c>
      <c r="K192">
        <f t="shared" si="30"/>
        <v>28</v>
      </c>
      <c r="L192" s="4">
        <f t="shared" si="36"/>
        <v>29.329876264162241</v>
      </c>
      <c r="M192">
        <f t="shared" si="31"/>
        <v>27.990348861385481</v>
      </c>
      <c r="N192">
        <f t="shared" si="37"/>
        <v>27.876324404770411</v>
      </c>
      <c r="O192">
        <f t="shared" si="32"/>
        <v>27.790100306341866</v>
      </c>
      <c r="P192">
        <f t="shared" si="33"/>
        <v>27.092042181447621</v>
      </c>
      <c r="Q192">
        <f t="shared" si="34"/>
        <v>26.956085161963202</v>
      </c>
      <c r="S192">
        <f t="shared" si="35"/>
        <v>9.6511386145188283E-3</v>
      </c>
      <c r="T192">
        <f t="shared" si="38"/>
        <v>0</v>
      </c>
    </row>
    <row r="193" spans="1:20">
      <c r="A193" s="1">
        <v>43323.6721875</v>
      </c>
      <c r="B193">
        <v>205715</v>
      </c>
      <c r="C193">
        <v>24.5</v>
      </c>
      <c r="D193">
        <v>18.399999999999999</v>
      </c>
      <c r="E193">
        <v>28</v>
      </c>
      <c r="F193">
        <v>25.9</v>
      </c>
      <c r="G193">
        <v>18.600000000000001</v>
      </c>
      <c r="H193">
        <v>23.2</v>
      </c>
      <c r="I193">
        <v>36.700000000000003</v>
      </c>
      <c r="J193" s="7">
        <f t="shared" si="29"/>
        <v>27.700000000000003</v>
      </c>
      <c r="K193">
        <f t="shared" si="30"/>
        <v>28</v>
      </c>
      <c r="L193" s="4">
        <f t="shared" si="36"/>
        <v>29.313360884729541</v>
      </c>
      <c r="M193">
        <f t="shared" si="31"/>
        <v>27.993363014289358</v>
      </c>
      <c r="N193">
        <f t="shared" si="37"/>
        <v>27.880529208945994</v>
      </c>
      <c r="O193">
        <f t="shared" si="32"/>
        <v>27.794695197917822</v>
      </c>
      <c r="P193">
        <f t="shared" si="33"/>
        <v>27.092130622900584</v>
      </c>
      <c r="Q193">
        <f t="shared" si="34"/>
        <v>26.956350321834716</v>
      </c>
      <c r="S193">
        <f t="shared" si="35"/>
        <v>6.6369857106423069E-3</v>
      </c>
      <c r="T193">
        <f t="shared" si="38"/>
        <v>0</v>
      </c>
    </row>
    <row r="194" spans="1:20">
      <c r="A194" s="1">
        <v>43323.673576388886</v>
      </c>
      <c r="B194">
        <v>205716</v>
      </c>
      <c r="C194">
        <v>24.5</v>
      </c>
      <c r="D194">
        <v>18.3</v>
      </c>
      <c r="E194">
        <v>28</v>
      </c>
      <c r="F194">
        <v>25.6</v>
      </c>
      <c r="G194">
        <v>18.600000000000001</v>
      </c>
      <c r="H194">
        <v>23.2</v>
      </c>
      <c r="I194">
        <v>36.700000000000003</v>
      </c>
      <c r="J194" s="7">
        <f t="shared" si="29"/>
        <v>27.700000000000003</v>
      </c>
      <c r="K194">
        <f t="shared" si="30"/>
        <v>28</v>
      </c>
      <c r="L194" s="4">
        <f t="shared" si="36"/>
        <v>29.297096405437994</v>
      </c>
      <c r="M194">
        <f t="shared" si="31"/>
        <v>27.996237911538767</v>
      </c>
      <c r="N194">
        <f t="shared" si="37"/>
        <v>27.884579178085257</v>
      </c>
      <c r="O194">
        <f t="shared" si="32"/>
        <v>27.799139524663044</v>
      </c>
      <c r="P194">
        <f t="shared" si="33"/>
        <v>27.092244205634859</v>
      </c>
      <c r="Q194">
        <f t="shared" si="34"/>
        <v>26.956609049059786</v>
      </c>
      <c r="S194">
        <f t="shared" si="35"/>
        <v>3.7620884612330485E-3</v>
      </c>
      <c r="T194">
        <f t="shared" si="38"/>
        <v>0</v>
      </c>
    </row>
    <row r="195" spans="1:20">
      <c r="A195" s="1">
        <v>43323.67496527778</v>
      </c>
      <c r="B195">
        <v>205717</v>
      </c>
      <c r="C195">
        <v>24.5</v>
      </c>
      <c r="D195">
        <v>18.3</v>
      </c>
      <c r="E195">
        <v>28</v>
      </c>
      <c r="F195">
        <v>25.6</v>
      </c>
      <c r="G195">
        <v>18.7</v>
      </c>
      <c r="H195">
        <v>23.2</v>
      </c>
      <c r="I195">
        <v>36.700000000000003</v>
      </c>
      <c r="J195" s="7">
        <f t="shared" si="29"/>
        <v>27.700000000000003</v>
      </c>
      <c r="K195">
        <f t="shared" si="30"/>
        <v>28</v>
      </c>
      <c r="L195" s="4">
        <f t="shared" si="36"/>
        <v>29.280762429722987</v>
      </c>
      <c r="M195">
        <f t="shared" si="31"/>
        <v>27.999001978938239</v>
      </c>
      <c r="N195">
        <f t="shared" si="37"/>
        <v>27.888512040102771</v>
      </c>
      <c r="O195">
        <f t="shared" si="32"/>
        <v>27.803472728862161</v>
      </c>
      <c r="P195">
        <f t="shared" si="33"/>
        <v>27.092382059408841</v>
      </c>
      <c r="Q195">
        <f t="shared" si="34"/>
        <v>26.95686429281842</v>
      </c>
      <c r="S195">
        <f t="shared" si="35"/>
        <v>9.9802106176127836E-4</v>
      </c>
      <c r="T195">
        <f t="shared" si="38"/>
        <v>0</v>
      </c>
    </row>
    <row r="196" spans="1:20">
      <c r="A196" s="1">
        <v>43323.676354166666</v>
      </c>
      <c r="B196">
        <v>205718</v>
      </c>
      <c r="C196">
        <v>24.5</v>
      </c>
      <c r="D196">
        <v>18.3</v>
      </c>
      <c r="E196">
        <v>28</v>
      </c>
      <c r="F196">
        <v>25.8</v>
      </c>
      <c r="G196">
        <v>18.7</v>
      </c>
      <c r="H196">
        <v>23.2</v>
      </c>
      <c r="I196">
        <v>36.700000000000003</v>
      </c>
      <c r="J196" s="7">
        <f t="shared" si="29"/>
        <v>27.700000000000003</v>
      </c>
      <c r="K196">
        <f t="shared" si="30"/>
        <v>28</v>
      </c>
      <c r="L196" s="4">
        <f t="shared" si="36"/>
        <v>29.264628829270581</v>
      </c>
      <c r="M196">
        <f t="shared" si="31"/>
        <v>28.001654894869439</v>
      </c>
      <c r="N196">
        <f t="shared" si="37"/>
        <v>27.892329634234443</v>
      </c>
      <c r="O196">
        <f t="shared" si="32"/>
        <v>27.807695537506454</v>
      </c>
      <c r="P196">
        <f t="shared" si="33"/>
        <v>27.092542868223727</v>
      </c>
      <c r="Q196">
        <f t="shared" si="34"/>
        <v>26.957116719216089</v>
      </c>
      <c r="S196">
        <f t="shared" si="35"/>
        <v>-1.6548948694392607E-3</v>
      </c>
      <c r="T196">
        <f t="shared" si="38"/>
        <v>0</v>
      </c>
    </row>
    <row r="197" spans="1:20">
      <c r="A197" s="1">
        <v>43323.677743055552</v>
      </c>
      <c r="B197">
        <v>205719</v>
      </c>
      <c r="C197">
        <v>24.5</v>
      </c>
      <c r="D197">
        <v>18.3</v>
      </c>
      <c r="E197">
        <v>28</v>
      </c>
      <c r="F197">
        <v>25.6</v>
      </c>
      <c r="G197">
        <v>18.7</v>
      </c>
      <c r="H197">
        <v>23.2</v>
      </c>
      <c r="I197">
        <v>36.700000000000003</v>
      </c>
      <c r="J197" s="7">
        <f t="shared" si="29"/>
        <v>27.700000000000003</v>
      </c>
      <c r="K197">
        <f t="shared" si="30"/>
        <v>28</v>
      </c>
      <c r="L197" s="4">
        <f t="shared" si="36"/>
        <v>29.248872522581838</v>
      </c>
      <c r="M197">
        <f t="shared" si="31"/>
        <v>28.004200714785167</v>
      </c>
      <c r="N197">
        <f t="shared" si="37"/>
        <v>27.896033308813163</v>
      </c>
      <c r="O197">
        <f t="shared" si="32"/>
        <v>27.811808819976118</v>
      </c>
      <c r="P197">
        <f t="shared" si="33"/>
        <v>27.092725373459739</v>
      </c>
      <c r="Q197">
        <f t="shared" si="34"/>
        <v>26.957366946791776</v>
      </c>
      <c r="S197">
        <f t="shared" si="35"/>
        <v>-4.2007147851670368E-3</v>
      </c>
      <c r="T197">
        <f t="shared" si="38"/>
        <v>0</v>
      </c>
    </row>
    <row r="198" spans="1:20">
      <c r="A198" s="1">
        <v>43323.679143518515</v>
      </c>
      <c r="B198">
        <v>205720</v>
      </c>
      <c r="C198">
        <v>24.5</v>
      </c>
      <c r="D198">
        <v>18.3</v>
      </c>
      <c r="E198">
        <v>28</v>
      </c>
      <c r="F198">
        <v>25.6</v>
      </c>
      <c r="G198">
        <v>18.7</v>
      </c>
      <c r="H198">
        <v>23.2</v>
      </c>
      <c r="I198">
        <v>36.700000000000003</v>
      </c>
      <c r="J198" s="7">
        <f t="shared" si="29"/>
        <v>27.700000000000003</v>
      </c>
      <c r="K198">
        <f t="shared" si="30"/>
        <v>28</v>
      </c>
      <c r="L198" s="4">
        <f t="shared" si="36"/>
        <v>29.232997286827089</v>
      </c>
      <c r="M198">
        <f t="shared" si="31"/>
        <v>28.00666605572475</v>
      </c>
      <c r="N198">
        <f t="shared" si="37"/>
        <v>27.899654675029716</v>
      </c>
      <c r="O198">
        <f t="shared" si="32"/>
        <v>27.81584686420975</v>
      </c>
      <c r="P198">
        <f t="shared" si="33"/>
        <v>27.092930063415508</v>
      </c>
      <c r="Q198">
        <f t="shared" si="34"/>
        <v>26.957617620717134</v>
      </c>
      <c r="S198">
        <f t="shared" si="35"/>
        <v>-6.6660557247502084E-3</v>
      </c>
      <c r="T198">
        <f t="shared" si="38"/>
        <v>0</v>
      </c>
    </row>
    <row r="199" spans="1:20">
      <c r="A199" s="1">
        <v>43323.680532407408</v>
      </c>
      <c r="B199">
        <v>205721</v>
      </c>
      <c r="C199">
        <v>24.5</v>
      </c>
      <c r="D199">
        <v>18.399999999999999</v>
      </c>
      <c r="E199">
        <v>28.1</v>
      </c>
      <c r="F199">
        <v>25.5</v>
      </c>
      <c r="G199">
        <v>18.7</v>
      </c>
      <c r="H199">
        <v>23.3</v>
      </c>
      <c r="I199">
        <v>36.700000000000003</v>
      </c>
      <c r="J199" s="7">
        <f t="shared" si="29"/>
        <v>27.700000000000003</v>
      </c>
      <c r="K199">
        <f t="shared" si="30"/>
        <v>28.1</v>
      </c>
      <c r="L199" s="4">
        <f t="shared" si="36"/>
        <v>29.217646258273692</v>
      </c>
      <c r="M199">
        <f t="shared" si="31"/>
        <v>28.009009317094669</v>
      </c>
      <c r="N199">
        <f t="shared" si="37"/>
        <v>27.903135210522322</v>
      </c>
      <c r="O199">
        <f t="shared" si="32"/>
        <v>27.819743034235913</v>
      </c>
      <c r="P199">
        <f t="shared" si="33"/>
        <v>27.093152565435286</v>
      </c>
      <c r="Q199">
        <f t="shared" si="34"/>
        <v>26.957865119342703</v>
      </c>
      <c r="S199">
        <f t="shared" si="35"/>
        <v>9.0990682905331965E-2</v>
      </c>
      <c r="T199">
        <f t="shared" si="38"/>
        <v>0</v>
      </c>
    </row>
    <row r="200" spans="1:20">
      <c r="A200" s="1">
        <v>43323.681921296295</v>
      </c>
      <c r="B200">
        <v>205722</v>
      </c>
      <c r="C200">
        <v>24.5</v>
      </c>
      <c r="D200">
        <v>18.399999999999999</v>
      </c>
      <c r="E200">
        <v>28</v>
      </c>
      <c r="F200">
        <v>25.3</v>
      </c>
      <c r="G200">
        <v>18.7</v>
      </c>
      <c r="H200">
        <v>23.3</v>
      </c>
      <c r="I200">
        <v>36.700000000000003</v>
      </c>
      <c r="J200" s="7">
        <f t="shared" si="29"/>
        <v>27.700000000000003</v>
      </c>
      <c r="K200">
        <f t="shared" si="30"/>
        <v>28</v>
      </c>
      <c r="L200" s="4">
        <f t="shared" si="36"/>
        <v>29.202191491749598</v>
      </c>
      <c r="M200">
        <f t="shared" si="31"/>
        <v>28.011257755222054</v>
      </c>
      <c r="N200">
        <f t="shared" si="37"/>
        <v>27.906507500058538</v>
      </c>
      <c r="O200">
        <f t="shared" si="32"/>
        <v>27.823532775045766</v>
      </c>
      <c r="P200">
        <f t="shared" si="33"/>
        <v>27.093393300978832</v>
      </c>
      <c r="Q200">
        <f t="shared" si="34"/>
        <v>26.958112018048435</v>
      </c>
      <c r="S200">
        <f t="shared" si="35"/>
        <v>-1.12577552220543E-2</v>
      </c>
      <c r="T200">
        <f t="shared" si="38"/>
        <v>0</v>
      </c>
    </row>
    <row r="201" spans="1:20">
      <c r="A201" s="1">
        <v>43323.683310185188</v>
      </c>
      <c r="B201">
        <v>205723</v>
      </c>
      <c r="C201">
        <v>24.5</v>
      </c>
      <c r="D201">
        <v>18.3</v>
      </c>
      <c r="E201">
        <v>28.1</v>
      </c>
      <c r="F201">
        <v>25.3</v>
      </c>
      <c r="G201">
        <v>18.8</v>
      </c>
      <c r="H201">
        <v>23.3</v>
      </c>
      <c r="I201">
        <v>36.700000000000003</v>
      </c>
      <c r="J201" s="7">
        <f t="shared" si="29"/>
        <v>27.700000000000003</v>
      </c>
      <c r="K201">
        <f t="shared" si="30"/>
        <v>28.1</v>
      </c>
      <c r="L201" s="4">
        <f t="shared" si="36"/>
        <v>29.186943363546039</v>
      </c>
      <c r="M201">
        <f t="shared" si="31"/>
        <v>28.013409223002451</v>
      </c>
      <c r="N201">
        <f t="shared" si="37"/>
        <v>27.909773829591796</v>
      </c>
      <c r="O201">
        <f t="shared" si="32"/>
        <v>27.82721731012089</v>
      </c>
      <c r="P201">
        <f t="shared" si="33"/>
        <v>27.093651219664864</v>
      </c>
      <c r="Q201">
        <f t="shared" si="34"/>
        <v>26.95835876883957</v>
      </c>
      <c r="S201">
        <f t="shared" si="35"/>
        <v>8.6590776997550023E-2</v>
      </c>
      <c r="T201">
        <f t="shared" si="38"/>
        <v>0</v>
      </c>
    </row>
    <row r="202" spans="1:20">
      <c r="A202" s="1">
        <v>43323.684699074074</v>
      </c>
      <c r="B202">
        <v>205724</v>
      </c>
      <c r="C202">
        <v>24.5</v>
      </c>
      <c r="D202">
        <v>18.3</v>
      </c>
      <c r="E202">
        <v>28.1</v>
      </c>
      <c r="F202">
        <v>25.1</v>
      </c>
      <c r="G202">
        <v>18.8</v>
      </c>
      <c r="H202">
        <v>23.3</v>
      </c>
      <c r="I202">
        <v>36.700000000000003</v>
      </c>
      <c r="J202" s="7">
        <f t="shared" si="29"/>
        <v>27.700000000000003</v>
      </c>
      <c r="K202">
        <f t="shared" si="30"/>
        <v>28.1</v>
      </c>
      <c r="L202" s="4">
        <f t="shared" si="36"/>
        <v>29.171878839291036</v>
      </c>
      <c r="M202">
        <f t="shared" si="31"/>
        <v>28.015466926094934</v>
      </c>
      <c r="N202">
        <f t="shared" si="37"/>
        <v>27.912935660676499</v>
      </c>
      <c r="O202">
        <f t="shared" si="32"/>
        <v>27.830797994948966</v>
      </c>
      <c r="P202">
        <f t="shared" si="33"/>
        <v>27.093925318078703</v>
      </c>
      <c r="Q202">
        <f t="shared" si="34"/>
        <v>26.95860578765889</v>
      </c>
      <c r="S202">
        <f t="shared" si="35"/>
        <v>8.4533073905067369E-2</v>
      </c>
      <c r="T202">
        <f t="shared" si="38"/>
        <v>0</v>
      </c>
    </row>
    <row r="203" spans="1:20">
      <c r="A203" s="1">
        <v>43323.68608796296</v>
      </c>
      <c r="B203">
        <v>205725</v>
      </c>
      <c r="C203">
        <v>24.5</v>
      </c>
      <c r="D203">
        <v>18.3</v>
      </c>
      <c r="E203">
        <v>28.1</v>
      </c>
      <c r="F203">
        <v>25.3</v>
      </c>
      <c r="G203">
        <v>18.8</v>
      </c>
      <c r="H203">
        <v>23.3</v>
      </c>
      <c r="I203">
        <v>36.700000000000003</v>
      </c>
      <c r="J203" s="7">
        <f t="shared" ref="J203:J266" si="39">I203-J$8</f>
        <v>27.700000000000003</v>
      </c>
      <c r="K203">
        <f t="shared" ref="K203:K233" si="40">E203</f>
        <v>28.1</v>
      </c>
      <c r="L203" s="4">
        <f t="shared" si="36"/>
        <v>29.156815162403571</v>
      </c>
      <c r="M203">
        <f t="shared" ref="M203:M233" si="41">M202+24*3600*($A203-$A202)*((L202-M202)*M$6+(N202-M202)*M$7+M$5+T203)/M$8</f>
        <v>28.017433414976217</v>
      </c>
      <c r="N203">
        <f t="shared" si="37"/>
        <v>27.915994700624079</v>
      </c>
      <c r="O203">
        <f t="shared" ref="O203:O233" si="42">O202+24*3600*($A203-$A202)*((N202-O202)*O$6+(P202-O202)*O$7+O$5)/O$8</f>
        <v>27.83427617267877</v>
      </c>
      <c r="P203">
        <f t="shared" ref="P203:P233" si="43">P202+24*3600*($A203-$A202)*((O202-P202)*P$6+(Q202-P202)*P$7+P$5)/P$8</f>
        <v>27.094214638197034</v>
      </c>
      <c r="Q203">
        <f t="shared" ref="Q203:Q233" si="44">Q202+24*3600*($A203-$A202)*((P202-Q202)*Q$6+(R202-Q202)*Q$7+Q$5)/Q$8</f>
        <v>26.958853456388475</v>
      </c>
      <c r="S203">
        <f t="shared" ref="S203:S233" si="45">K203-M203</f>
        <v>8.2566585023784E-2</v>
      </c>
      <c r="T203">
        <f t="shared" si="38"/>
        <v>0</v>
      </c>
    </row>
    <row r="204" spans="1:20">
      <c r="A204" s="1">
        <v>43323.687488425923</v>
      </c>
      <c r="B204">
        <v>205726</v>
      </c>
      <c r="C204">
        <v>24.5</v>
      </c>
      <c r="D204">
        <v>18.3</v>
      </c>
      <c r="E204">
        <v>28.1</v>
      </c>
      <c r="F204">
        <v>25.2</v>
      </c>
      <c r="G204">
        <v>18.8</v>
      </c>
      <c r="H204">
        <v>23.3</v>
      </c>
      <c r="I204">
        <v>36.700000000000003</v>
      </c>
      <c r="J204" s="7">
        <f t="shared" si="39"/>
        <v>27.700000000000003</v>
      </c>
      <c r="K204">
        <f t="shared" si="40"/>
        <v>28.1</v>
      </c>
      <c r="L204" s="4">
        <f t="shared" ref="L204:L267" si="46">L203+24*3600*($A204-$A203)*((F203-L203)*L$6+(M203-L203)*L$7+L$5+S204)/L$8</f>
        <v>29.141989033374895</v>
      </c>
      <c r="M204">
        <f t="shared" si="41"/>
        <v>28.019323958360236</v>
      </c>
      <c r="N204">
        <f t="shared" si="37"/>
        <v>27.91897737881802</v>
      </c>
      <c r="O204">
        <f t="shared" si="42"/>
        <v>27.837681355463165</v>
      </c>
      <c r="P204">
        <f t="shared" si="43"/>
        <v>27.094520795424149</v>
      </c>
      <c r="Q204">
        <f t="shared" si="44"/>
        <v>26.959104196988235</v>
      </c>
      <c r="S204">
        <f t="shared" si="45"/>
        <v>8.0676041639765828E-2</v>
      </c>
      <c r="T204">
        <f t="shared" si="38"/>
        <v>0</v>
      </c>
    </row>
    <row r="205" spans="1:20">
      <c r="A205" s="1">
        <v>43323.688877314817</v>
      </c>
      <c r="B205">
        <v>205727</v>
      </c>
      <c r="C205">
        <v>24.5</v>
      </c>
      <c r="D205">
        <v>18.3</v>
      </c>
      <c r="E205">
        <v>28.1</v>
      </c>
      <c r="F205">
        <v>25.2</v>
      </c>
      <c r="G205">
        <v>18.8</v>
      </c>
      <c r="H205">
        <v>23.3</v>
      </c>
      <c r="I205">
        <v>36.700000000000003</v>
      </c>
      <c r="J205" s="7">
        <f t="shared" si="39"/>
        <v>27.700000000000003</v>
      </c>
      <c r="K205">
        <f t="shared" si="40"/>
        <v>28.1</v>
      </c>
      <c r="L205" s="4">
        <f t="shared" si="46"/>
        <v>29.127372368551946</v>
      </c>
      <c r="M205">
        <f t="shared" si="41"/>
        <v>28.021111947559952</v>
      </c>
      <c r="N205">
        <f t="shared" ref="N205:N233" si="47">N204+24*3600*($A205-$A204)*((M204-N204)*N$6+(O204-N204)*N$7+N$5)/N$8</f>
        <v>27.921834962255438</v>
      </c>
      <c r="O205">
        <f t="shared" si="42"/>
        <v>27.840957832256606</v>
      </c>
      <c r="P205">
        <f t="shared" si="43"/>
        <v>27.094837967750909</v>
      </c>
      <c r="Q205">
        <f t="shared" si="44"/>
        <v>26.959354195351512</v>
      </c>
      <c r="S205">
        <f t="shared" si="45"/>
        <v>7.8888052440049705E-2</v>
      </c>
      <c r="T205">
        <f t="shared" ref="T205:T268" si="48">T204</f>
        <v>0</v>
      </c>
    </row>
    <row r="206" spans="1:20">
      <c r="A206" s="1">
        <v>43323.690266203703</v>
      </c>
      <c r="B206">
        <v>205728</v>
      </c>
      <c r="C206">
        <v>24.5</v>
      </c>
      <c r="D206">
        <v>18.3</v>
      </c>
      <c r="E206">
        <v>28.1</v>
      </c>
      <c r="F206">
        <v>25.1</v>
      </c>
      <c r="G206">
        <v>18.8</v>
      </c>
      <c r="H206">
        <v>23.3</v>
      </c>
      <c r="I206">
        <v>36.700000000000003</v>
      </c>
      <c r="J206" s="7">
        <f t="shared" si="39"/>
        <v>27.700000000000003</v>
      </c>
      <c r="K206">
        <f t="shared" si="40"/>
        <v>28.1</v>
      </c>
      <c r="L206" s="4">
        <f t="shared" si="46"/>
        <v>29.112929500626759</v>
      </c>
      <c r="M206">
        <f t="shared" si="41"/>
        <v>28.022814306075787</v>
      </c>
      <c r="N206">
        <f t="shared" si="47"/>
        <v>27.924594940545827</v>
      </c>
      <c r="O206">
        <f t="shared" si="42"/>
        <v>27.844135963376072</v>
      </c>
      <c r="P206">
        <f t="shared" si="43"/>
        <v>27.095167732562299</v>
      </c>
      <c r="Q206">
        <f t="shared" si="44"/>
        <v>26.9596058058886</v>
      </c>
      <c r="S206">
        <f t="shared" si="45"/>
        <v>7.7185693924214149E-2</v>
      </c>
      <c r="T206">
        <f t="shared" si="48"/>
        <v>0</v>
      </c>
    </row>
    <row r="207" spans="1:20">
      <c r="A207" s="1">
        <v>43323.691655092596</v>
      </c>
      <c r="B207">
        <v>205729</v>
      </c>
      <c r="C207">
        <v>24.5</v>
      </c>
      <c r="D207">
        <v>18.3</v>
      </c>
      <c r="E207">
        <v>28.1</v>
      </c>
      <c r="F207">
        <v>25</v>
      </c>
      <c r="G207">
        <v>18.8</v>
      </c>
      <c r="H207">
        <v>23.3</v>
      </c>
      <c r="I207">
        <v>36.700000000000003</v>
      </c>
      <c r="J207" s="7">
        <f t="shared" si="39"/>
        <v>27.700000000000003</v>
      </c>
      <c r="K207">
        <f t="shared" si="40"/>
        <v>28.1</v>
      </c>
      <c r="L207" s="4">
        <f t="shared" si="46"/>
        <v>29.098567845825531</v>
      </c>
      <c r="M207">
        <f t="shared" si="41"/>
        <v>28.024433129169836</v>
      </c>
      <c r="N207">
        <f t="shared" si="47"/>
        <v>27.92725899880854</v>
      </c>
      <c r="O207">
        <f t="shared" si="42"/>
        <v>27.847217191191813</v>
      </c>
      <c r="P207">
        <f t="shared" si="43"/>
        <v>27.095509293831149</v>
      </c>
      <c r="Q207">
        <f t="shared" si="44"/>
        <v>26.959859292129597</v>
      </c>
      <c r="S207">
        <f t="shared" si="45"/>
        <v>7.5566870830165556E-2</v>
      </c>
      <c r="T207">
        <f t="shared" si="48"/>
        <v>0</v>
      </c>
    </row>
    <row r="208" spans="1:20">
      <c r="A208" s="1">
        <v>43323.693043981482</v>
      </c>
      <c r="B208">
        <v>205730</v>
      </c>
      <c r="C208">
        <v>24.5</v>
      </c>
      <c r="D208">
        <v>18.3</v>
      </c>
      <c r="E208">
        <v>28.1</v>
      </c>
      <c r="F208">
        <v>24.9</v>
      </c>
      <c r="G208">
        <v>18.8</v>
      </c>
      <c r="H208">
        <v>23.3</v>
      </c>
      <c r="I208">
        <v>36.700000000000003</v>
      </c>
      <c r="J208" s="7">
        <f t="shared" si="39"/>
        <v>27.700000000000003</v>
      </c>
      <c r="K208">
        <f t="shared" si="40"/>
        <v>28.1</v>
      </c>
      <c r="L208" s="4">
        <f t="shared" si="46"/>
        <v>29.084285849565273</v>
      </c>
      <c r="M208">
        <f t="shared" si="41"/>
        <v>28.025969030362436</v>
      </c>
      <c r="N208">
        <f t="shared" si="47"/>
        <v>27.929828847215141</v>
      </c>
      <c r="O208">
        <f t="shared" si="42"/>
        <v>27.850202967560087</v>
      </c>
      <c r="P208">
        <f t="shared" si="43"/>
        <v>27.095861891696945</v>
      </c>
      <c r="Q208">
        <f t="shared" si="44"/>
        <v>26.96011489216993</v>
      </c>
      <c r="S208">
        <f t="shared" si="45"/>
        <v>7.4030969637565391E-2</v>
      </c>
      <c r="T208">
        <f t="shared" si="48"/>
        <v>0</v>
      </c>
    </row>
    <row r="209" spans="1:20">
      <c r="A209" s="1">
        <v>43323.694444444445</v>
      </c>
      <c r="B209">
        <v>205731</v>
      </c>
      <c r="C209">
        <v>24.5</v>
      </c>
      <c r="D209">
        <v>18.399999999999999</v>
      </c>
      <c r="E209">
        <v>28.1</v>
      </c>
      <c r="F209">
        <v>24.9</v>
      </c>
      <c r="G209">
        <v>18.8</v>
      </c>
      <c r="H209">
        <v>23.3</v>
      </c>
      <c r="I209">
        <v>36.700000000000003</v>
      </c>
      <c r="J209" s="7">
        <f t="shared" si="39"/>
        <v>27.700000000000003</v>
      </c>
      <c r="K209">
        <f t="shared" si="40"/>
        <v>28.1</v>
      </c>
      <c r="L209" s="4">
        <f t="shared" si="46"/>
        <v>29.069963588576677</v>
      </c>
      <c r="M209">
        <f t="shared" si="41"/>
        <v>28.027434869551804</v>
      </c>
      <c r="N209">
        <f t="shared" si="47"/>
        <v>27.932326635618267</v>
      </c>
      <c r="O209">
        <f t="shared" si="42"/>
        <v>27.853118854839881</v>
      </c>
      <c r="P209">
        <f t="shared" si="43"/>
        <v>27.096227825115559</v>
      </c>
      <c r="Q209">
        <f t="shared" si="44"/>
        <v>26.960374969558476</v>
      </c>
      <c r="S209">
        <f t="shared" si="45"/>
        <v>7.2565130448197124E-2</v>
      </c>
      <c r="T209">
        <f t="shared" si="48"/>
        <v>0</v>
      </c>
    </row>
    <row r="210" spans="1:20">
      <c r="A210" s="1">
        <v>43323.695833333331</v>
      </c>
      <c r="B210">
        <v>205732</v>
      </c>
      <c r="C210">
        <v>24.5</v>
      </c>
      <c r="D210">
        <v>18.399999999999999</v>
      </c>
      <c r="E210">
        <v>28.1</v>
      </c>
      <c r="F210">
        <v>24.8</v>
      </c>
      <c r="G210">
        <v>18.8</v>
      </c>
      <c r="H210">
        <v>23.3</v>
      </c>
      <c r="I210">
        <v>36.700000000000003</v>
      </c>
      <c r="J210" s="7">
        <f t="shared" si="39"/>
        <v>27.700000000000003</v>
      </c>
      <c r="K210">
        <f t="shared" si="40"/>
        <v>28.1</v>
      </c>
      <c r="L210" s="4">
        <f t="shared" si="46"/>
        <v>29.055927721053997</v>
      </c>
      <c r="M210">
        <f t="shared" si="41"/>
        <v>28.028806565244434</v>
      </c>
      <c r="N210">
        <f t="shared" si="47"/>
        <v>27.934711703586821</v>
      </c>
      <c r="O210">
        <f t="shared" si="42"/>
        <v>27.855917329594408</v>
      </c>
      <c r="P210">
        <f t="shared" si="43"/>
        <v>27.096600433524127</v>
      </c>
      <c r="Q210">
        <f t="shared" si="44"/>
        <v>26.96063543809133</v>
      </c>
      <c r="S210">
        <f t="shared" si="45"/>
        <v>7.1193434755567608E-2</v>
      </c>
      <c r="T210">
        <f t="shared" si="48"/>
        <v>0</v>
      </c>
    </row>
    <row r="211" spans="1:20">
      <c r="A211" s="1">
        <v>43323.697222222225</v>
      </c>
      <c r="B211">
        <v>205733</v>
      </c>
      <c r="C211">
        <v>24.5</v>
      </c>
      <c r="D211">
        <v>18.3</v>
      </c>
      <c r="E211">
        <v>28.1</v>
      </c>
      <c r="F211">
        <v>24.6</v>
      </c>
      <c r="G211">
        <v>18.8</v>
      </c>
      <c r="H211">
        <v>23.3</v>
      </c>
      <c r="I211">
        <v>36.700000000000003</v>
      </c>
      <c r="J211" s="7">
        <f t="shared" si="39"/>
        <v>27.700000000000003</v>
      </c>
      <c r="K211">
        <f t="shared" si="40"/>
        <v>28.1</v>
      </c>
      <c r="L211" s="4">
        <f t="shared" si="46"/>
        <v>29.041965976194767</v>
      </c>
      <c r="M211">
        <f t="shared" si="41"/>
        <v>28.030099153337147</v>
      </c>
      <c r="N211">
        <f t="shared" si="47"/>
        <v>27.937006776744081</v>
      </c>
      <c r="O211">
        <f t="shared" si="42"/>
        <v>27.858624682949252</v>
      </c>
      <c r="P211">
        <f t="shared" si="43"/>
        <v>27.096981994736122</v>
      </c>
      <c r="Q211">
        <f t="shared" si="44"/>
        <v>26.960898597982574</v>
      </c>
      <c r="S211">
        <f t="shared" si="45"/>
        <v>6.9900846662854121E-2</v>
      </c>
      <c r="T211">
        <f t="shared" si="48"/>
        <v>0</v>
      </c>
    </row>
    <row r="212" spans="1:20">
      <c r="A212" s="1">
        <v>43323.698611111111</v>
      </c>
      <c r="B212">
        <v>205734</v>
      </c>
      <c r="C212">
        <v>24.5</v>
      </c>
      <c r="D212">
        <v>18.3</v>
      </c>
      <c r="E212">
        <v>28.1</v>
      </c>
      <c r="F212">
        <v>24.6</v>
      </c>
      <c r="G212">
        <v>18.8</v>
      </c>
      <c r="H212">
        <v>23.3</v>
      </c>
      <c r="I212">
        <v>36.700000000000003</v>
      </c>
      <c r="J212" s="7">
        <f t="shared" si="39"/>
        <v>27.700000000000003</v>
      </c>
      <c r="K212">
        <f t="shared" si="40"/>
        <v>28.1</v>
      </c>
      <c r="L212" s="4">
        <f t="shared" si="46"/>
        <v>29.027986912016903</v>
      </c>
      <c r="M212">
        <f t="shared" si="41"/>
        <v>28.03131329918865</v>
      </c>
      <c r="N212">
        <f t="shared" si="47"/>
        <v>27.93921331915945</v>
      </c>
      <c r="O212">
        <f t="shared" si="42"/>
        <v>27.861242284754738</v>
      </c>
      <c r="P212">
        <f t="shared" si="43"/>
        <v>27.097371878116689</v>
      </c>
      <c r="Q212">
        <f t="shared" si="44"/>
        <v>26.961164599504134</v>
      </c>
      <c r="S212">
        <f t="shared" si="45"/>
        <v>6.8686700811351642E-2</v>
      </c>
      <c r="T212">
        <f t="shared" si="48"/>
        <v>0</v>
      </c>
    </row>
    <row r="213" spans="1:20">
      <c r="A213" s="1">
        <v>43323.7</v>
      </c>
      <c r="B213">
        <v>205735</v>
      </c>
      <c r="C213">
        <v>24.5</v>
      </c>
      <c r="D213">
        <v>18.399999999999999</v>
      </c>
      <c r="E213">
        <v>28.1</v>
      </c>
      <c r="F213">
        <v>24.4</v>
      </c>
      <c r="G213">
        <v>18.8</v>
      </c>
      <c r="H213">
        <v>23.3</v>
      </c>
      <c r="I213">
        <v>36.700000000000003</v>
      </c>
      <c r="J213" s="7">
        <f t="shared" si="39"/>
        <v>27.700000000000003</v>
      </c>
      <c r="K213">
        <f t="shared" si="40"/>
        <v>28.1</v>
      </c>
      <c r="L213" s="4">
        <f t="shared" si="46"/>
        <v>29.014170090882402</v>
      </c>
      <c r="M213">
        <f t="shared" si="41"/>
        <v>28.032448406374446</v>
      </c>
      <c r="N213">
        <f t="shared" si="47"/>
        <v>27.941332660998928</v>
      </c>
      <c r="O213">
        <f t="shared" si="42"/>
        <v>27.863771495030782</v>
      </c>
      <c r="P213">
        <f t="shared" si="43"/>
        <v>27.097769481381064</v>
      </c>
      <c r="Q213">
        <f t="shared" si="44"/>
        <v>26.961433574190302</v>
      </c>
      <c r="S213">
        <f t="shared" si="45"/>
        <v>6.7551593625555739E-2</v>
      </c>
      <c r="T213">
        <f t="shared" si="48"/>
        <v>0</v>
      </c>
    </row>
    <row r="214" spans="1:20">
      <c r="A214" s="1">
        <v>43323.701388888891</v>
      </c>
      <c r="B214">
        <v>205736</v>
      </c>
      <c r="C214">
        <v>24.5</v>
      </c>
      <c r="D214">
        <v>18.399999999999999</v>
      </c>
      <c r="E214">
        <v>28.1</v>
      </c>
      <c r="F214">
        <v>24.3</v>
      </c>
      <c r="G214">
        <v>18.899999999999999</v>
      </c>
      <c r="H214">
        <v>23.3</v>
      </c>
      <c r="I214">
        <v>36.700000000000003</v>
      </c>
      <c r="J214" s="7">
        <f t="shared" si="39"/>
        <v>27.700000000000003</v>
      </c>
      <c r="K214">
        <f t="shared" si="40"/>
        <v>28.1</v>
      </c>
      <c r="L214" s="4">
        <f t="shared" si="46"/>
        <v>29.000333107170746</v>
      </c>
      <c r="M214">
        <f t="shared" si="41"/>
        <v>28.033506869839186</v>
      </c>
      <c r="N214">
        <f t="shared" si="47"/>
        <v>27.94336584791666</v>
      </c>
      <c r="O214">
        <f t="shared" si="42"/>
        <v>27.866213645770166</v>
      </c>
      <c r="P214">
        <f t="shared" si="43"/>
        <v>27.098174229275322</v>
      </c>
      <c r="Q214">
        <f t="shared" si="44"/>
        <v>26.961705635963767</v>
      </c>
      <c r="S214">
        <f t="shared" si="45"/>
        <v>6.6493130160814928E-2</v>
      </c>
      <c r="T214">
        <f t="shared" si="48"/>
        <v>0</v>
      </c>
    </row>
    <row r="215" spans="1:20">
      <c r="A215" s="1">
        <v>43323.702777777777</v>
      </c>
      <c r="B215">
        <v>205737</v>
      </c>
      <c r="C215">
        <v>24.5</v>
      </c>
      <c r="D215">
        <v>18.3</v>
      </c>
      <c r="E215">
        <v>28.1</v>
      </c>
      <c r="F215">
        <v>24.3</v>
      </c>
      <c r="G215">
        <v>18.899999999999999</v>
      </c>
      <c r="H215">
        <v>23.3</v>
      </c>
      <c r="I215">
        <v>36.700000000000003</v>
      </c>
      <c r="J215" s="7">
        <f t="shared" si="39"/>
        <v>27.700000000000003</v>
      </c>
      <c r="K215">
        <f t="shared" si="40"/>
        <v>28.1</v>
      </c>
      <c r="L215" s="4">
        <f t="shared" si="46"/>
        <v>28.986565568808007</v>
      </c>
      <c r="M215">
        <f t="shared" si="41"/>
        <v>28.034488110108839</v>
      </c>
      <c r="N215">
        <f t="shared" si="47"/>
        <v>27.945314170879207</v>
      </c>
      <c r="O215">
        <f t="shared" si="42"/>
        <v>27.868570003089538</v>
      </c>
      <c r="P215">
        <f t="shared" si="43"/>
        <v>27.098585572234207</v>
      </c>
      <c r="Q215">
        <f t="shared" si="44"/>
        <v>26.961980882202699</v>
      </c>
      <c r="S215">
        <f t="shared" si="45"/>
        <v>6.5511889891162411E-2</v>
      </c>
      <c r="T215">
        <f t="shared" si="48"/>
        <v>0</v>
      </c>
    </row>
    <row r="216" spans="1:20">
      <c r="A216" s="1">
        <v>43323.70417824074</v>
      </c>
      <c r="B216">
        <v>205738</v>
      </c>
      <c r="C216">
        <v>24.5</v>
      </c>
      <c r="D216">
        <v>18.3</v>
      </c>
      <c r="E216">
        <v>28.1</v>
      </c>
      <c r="F216">
        <v>24.4</v>
      </c>
      <c r="G216">
        <v>18.899999999999999</v>
      </c>
      <c r="H216">
        <v>23.3</v>
      </c>
      <c r="I216">
        <v>36.700000000000003</v>
      </c>
      <c r="J216" s="7">
        <f t="shared" si="39"/>
        <v>27.700000000000003</v>
      </c>
      <c r="K216">
        <f t="shared" si="40"/>
        <v>28.1</v>
      </c>
      <c r="L216" s="4">
        <f t="shared" si="46"/>
        <v>28.972842671387404</v>
      </c>
      <c r="M216">
        <f t="shared" si="41"/>
        <v>28.035400723363153</v>
      </c>
      <c r="N216">
        <f t="shared" si="47"/>
        <v>27.947194173809443</v>
      </c>
      <c r="O216">
        <f t="shared" si="42"/>
        <v>27.870860746854305</v>
      </c>
      <c r="P216">
        <f t="shared" si="43"/>
        <v>27.099006463380771</v>
      </c>
      <c r="Q216">
        <f t="shared" si="44"/>
        <v>26.962261715701452</v>
      </c>
      <c r="S216">
        <f t="shared" si="45"/>
        <v>6.4599276636847947E-2</v>
      </c>
      <c r="T216">
        <f t="shared" si="48"/>
        <v>0</v>
      </c>
    </row>
    <row r="217" spans="1:20">
      <c r="A217" s="1">
        <v>43323.705567129633</v>
      </c>
      <c r="B217">
        <v>205739</v>
      </c>
      <c r="C217">
        <v>24.5</v>
      </c>
      <c r="D217">
        <v>18.3</v>
      </c>
      <c r="E217">
        <v>28.1</v>
      </c>
      <c r="F217">
        <v>24.4</v>
      </c>
      <c r="G217">
        <v>18.899999999999999</v>
      </c>
      <c r="H217">
        <v>23.3</v>
      </c>
      <c r="I217">
        <v>36.700000000000003</v>
      </c>
      <c r="J217" s="7">
        <f t="shared" si="39"/>
        <v>27.700000000000003</v>
      </c>
      <c r="K217">
        <f t="shared" si="40"/>
        <v>28.1</v>
      </c>
      <c r="L217" s="4">
        <f t="shared" si="46"/>
        <v>28.959480230719052</v>
      </c>
      <c r="M217">
        <f t="shared" si="41"/>
        <v>28.036231370153168</v>
      </c>
      <c r="N217">
        <f t="shared" si="47"/>
        <v>27.948975142205033</v>
      </c>
      <c r="O217">
        <f t="shared" si="42"/>
        <v>27.873048509503025</v>
      </c>
      <c r="P217">
        <f t="shared" si="43"/>
        <v>27.099429489998521</v>
      </c>
      <c r="Q217">
        <f t="shared" si="44"/>
        <v>26.962543589646675</v>
      </c>
      <c r="S217">
        <f t="shared" si="45"/>
        <v>6.3768629846833846E-2</v>
      </c>
      <c r="T217">
        <f t="shared" si="48"/>
        <v>0</v>
      </c>
    </row>
    <row r="218" spans="1:20">
      <c r="A218" s="1">
        <v>43323.706956018519</v>
      </c>
      <c r="B218">
        <v>205740</v>
      </c>
      <c r="C218">
        <v>24.5</v>
      </c>
      <c r="D218">
        <v>18.3</v>
      </c>
      <c r="E218">
        <v>28.1</v>
      </c>
      <c r="F218">
        <v>24.3</v>
      </c>
      <c r="G218">
        <v>18.899999999999999</v>
      </c>
      <c r="H218">
        <v>23.4</v>
      </c>
      <c r="I218">
        <v>36.700000000000003</v>
      </c>
      <c r="J218" s="7">
        <f t="shared" si="39"/>
        <v>27.700000000000003</v>
      </c>
      <c r="K218">
        <f t="shared" si="40"/>
        <v>28.1</v>
      </c>
      <c r="L218" s="4">
        <f t="shared" si="46"/>
        <v>28.946270226594155</v>
      </c>
      <c r="M218">
        <f t="shared" si="41"/>
        <v>28.03699166886793</v>
      </c>
      <c r="N218">
        <f t="shared" si="47"/>
        <v>27.950674581488588</v>
      </c>
      <c r="O218">
        <f t="shared" si="42"/>
        <v>27.875154076170105</v>
      </c>
      <c r="P218">
        <f t="shared" si="43"/>
        <v>27.099857599682849</v>
      </c>
      <c r="Q218">
        <f t="shared" si="44"/>
        <v>26.962828851254553</v>
      </c>
      <c r="S218">
        <f t="shared" si="45"/>
        <v>6.3008331132071049E-2</v>
      </c>
      <c r="T218">
        <f t="shared" si="48"/>
        <v>0</v>
      </c>
    </row>
    <row r="219" spans="1:20">
      <c r="A219" s="1">
        <v>43323.708344907405</v>
      </c>
      <c r="B219">
        <v>205741</v>
      </c>
      <c r="C219">
        <v>24.5</v>
      </c>
      <c r="D219">
        <v>18.2</v>
      </c>
      <c r="E219">
        <v>28.1</v>
      </c>
      <c r="F219">
        <v>24.3</v>
      </c>
      <c r="G219">
        <v>18.899999999999999</v>
      </c>
      <c r="H219">
        <v>23.4</v>
      </c>
      <c r="I219">
        <v>36.700000000000003</v>
      </c>
      <c r="J219" s="7">
        <f t="shared" si="39"/>
        <v>27.700000000000003</v>
      </c>
      <c r="K219">
        <f t="shared" si="40"/>
        <v>28.1</v>
      </c>
      <c r="L219" s="4">
        <f t="shared" si="46"/>
        <v>28.93312043127073</v>
      </c>
      <c r="M219">
        <f t="shared" si="41"/>
        <v>28.037683284125553</v>
      </c>
      <c r="N219">
        <f t="shared" si="47"/>
        <v>27.952294068794512</v>
      </c>
      <c r="O219">
        <f t="shared" si="42"/>
        <v>27.877178594246026</v>
      </c>
      <c r="P219">
        <f t="shared" si="43"/>
        <v>27.100290332806853</v>
      </c>
      <c r="Q219">
        <f t="shared" si="44"/>
        <v>26.96311754121626</v>
      </c>
      <c r="S219">
        <f t="shared" si="45"/>
        <v>6.2316715874448647E-2</v>
      </c>
      <c r="T219">
        <f t="shared" si="48"/>
        <v>0</v>
      </c>
    </row>
    <row r="220" spans="1:20">
      <c r="A220" s="1">
        <v>43323.709733796299</v>
      </c>
      <c r="B220">
        <v>205742</v>
      </c>
      <c r="C220">
        <v>24.5</v>
      </c>
      <c r="D220">
        <v>18.3</v>
      </c>
      <c r="E220">
        <v>28.1</v>
      </c>
      <c r="F220">
        <v>24.3</v>
      </c>
      <c r="G220">
        <v>18.899999999999999</v>
      </c>
      <c r="H220">
        <v>23.3</v>
      </c>
      <c r="I220">
        <v>36.700000000000003</v>
      </c>
      <c r="J220" s="7">
        <f t="shared" si="39"/>
        <v>27.700000000000003</v>
      </c>
      <c r="K220">
        <f t="shared" si="40"/>
        <v>28.1</v>
      </c>
      <c r="L220" s="4">
        <f t="shared" si="46"/>
        <v>28.920119638450686</v>
      </c>
      <c r="M220">
        <f t="shared" si="41"/>
        <v>28.038306459035105</v>
      </c>
      <c r="N220">
        <f t="shared" si="47"/>
        <v>27.953835129916918</v>
      </c>
      <c r="O220">
        <f t="shared" si="42"/>
        <v>27.879123256297369</v>
      </c>
      <c r="P220">
        <f t="shared" si="43"/>
        <v>27.100727249465013</v>
      </c>
      <c r="Q220">
        <f t="shared" si="44"/>
        <v>26.963409688215386</v>
      </c>
      <c r="S220">
        <f t="shared" si="45"/>
        <v>6.1693540964895988E-2</v>
      </c>
      <c r="T220">
        <f t="shared" si="48"/>
        <v>0</v>
      </c>
    </row>
    <row r="221" spans="1:20">
      <c r="A221" s="1">
        <v>43323.711122685185</v>
      </c>
      <c r="B221">
        <v>205743</v>
      </c>
      <c r="C221">
        <v>24.5</v>
      </c>
      <c r="D221">
        <v>18.3</v>
      </c>
      <c r="E221">
        <v>28.1</v>
      </c>
      <c r="F221">
        <v>24.3</v>
      </c>
      <c r="G221">
        <v>18.899999999999999</v>
      </c>
      <c r="H221">
        <v>23.4</v>
      </c>
      <c r="I221">
        <v>36.700000000000003</v>
      </c>
      <c r="J221" s="7">
        <f t="shared" si="39"/>
        <v>27.700000000000003</v>
      </c>
      <c r="K221">
        <f t="shared" si="40"/>
        <v>28.1</v>
      </c>
      <c r="L221" s="4">
        <f t="shared" si="46"/>
        <v>28.907265673092649</v>
      </c>
      <c r="M221">
        <f t="shared" si="41"/>
        <v>28.038862957357509</v>
      </c>
      <c r="N221">
        <f t="shared" si="47"/>
        <v>27.955299048238818</v>
      </c>
      <c r="O221">
        <f t="shared" si="42"/>
        <v>27.880989285254621</v>
      </c>
      <c r="P221">
        <f t="shared" si="43"/>
        <v>27.101167928826946</v>
      </c>
      <c r="Q221">
        <f t="shared" si="44"/>
        <v>26.963705309684791</v>
      </c>
      <c r="S221">
        <f t="shared" si="45"/>
        <v>6.1137042642492645E-2</v>
      </c>
      <c r="T221">
        <f t="shared" si="48"/>
        <v>0</v>
      </c>
    </row>
    <row r="222" spans="1:20">
      <c r="A222" s="1">
        <v>43323.712523148148</v>
      </c>
      <c r="B222">
        <v>205744</v>
      </c>
      <c r="C222">
        <v>24.5</v>
      </c>
      <c r="D222">
        <v>18.3</v>
      </c>
      <c r="E222">
        <v>28.1</v>
      </c>
      <c r="F222">
        <v>24.2</v>
      </c>
      <c r="G222">
        <v>19</v>
      </c>
      <c r="H222">
        <v>23.4</v>
      </c>
      <c r="I222">
        <v>36.700000000000003</v>
      </c>
      <c r="J222" s="7">
        <f t="shared" si="39"/>
        <v>27.700000000000003</v>
      </c>
      <c r="K222">
        <f t="shared" si="40"/>
        <v>28.1</v>
      </c>
      <c r="L222" s="4">
        <f t="shared" si="46"/>
        <v>28.894450479121573</v>
      </c>
      <c r="M222">
        <f t="shared" si="41"/>
        <v>28.039358507178786</v>
      </c>
      <c r="N222">
        <f t="shared" si="47"/>
        <v>27.956698737841617</v>
      </c>
      <c r="O222">
        <f t="shared" si="42"/>
        <v>27.882792798493149</v>
      </c>
      <c r="P222">
        <f t="shared" si="43"/>
        <v>27.101615668808801</v>
      </c>
      <c r="Q222">
        <f t="shared" si="44"/>
        <v>26.964006905068022</v>
      </c>
      <c r="S222">
        <f t="shared" si="45"/>
        <v>6.0641492821215337E-2</v>
      </c>
      <c r="T222">
        <f t="shared" si="48"/>
        <v>0</v>
      </c>
    </row>
    <row r="223" spans="1:20">
      <c r="A223" s="1">
        <v>43323.713912037034</v>
      </c>
      <c r="B223">
        <v>205745</v>
      </c>
      <c r="C223">
        <v>24.5</v>
      </c>
      <c r="D223">
        <v>18.3</v>
      </c>
      <c r="E223">
        <v>28.1</v>
      </c>
      <c r="F223">
        <v>24.1</v>
      </c>
      <c r="G223">
        <v>19</v>
      </c>
      <c r="H223">
        <v>23.4</v>
      </c>
      <c r="I223">
        <v>36.700000000000003</v>
      </c>
      <c r="J223" s="7">
        <f t="shared" si="39"/>
        <v>27.700000000000003</v>
      </c>
      <c r="K223">
        <f t="shared" si="40"/>
        <v>28.1</v>
      </c>
      <c r="L223" s="4">
        <f t="shared" si="46"/>
        <v>28.88179498215327</v>
      </c>
      <c r="M223">
        <f t="shared" si="41"/>
        <v>28.039785921356508</v>
      </c>
      <c r="N223">
        <f t="shared" si="47"/>
        <v>27.958011812337322</v>
      </c>
      <c r="O223">
        <f t="shared" si="42"/>
        <v>27.884504563835819</v>
      </c>
      <c r="P223">
        <f t="shared" si="43"/>
        <v>27.102062708700622</v>
      </c>
      <c r="Q223">
        <f t="shared" si="44"/>
        <v>26.964309515397201</v>
      </c>
      <c r="S223">
        <f t="shared" si="45"/>
        <v>6.0214078643493707E-2</v>
      </c>
      <c r="T223">
        <f t="shared" si="48"/>
        <v>0</v>
      </c>
    </row>
    <row r="224" spans="1:20">
      <c r="A224" s="1">
        <v>43323.715300925927</v>
      </c>
      <c r="B224">
        <v>205746</v>
      </c>
      <c r="C224">
        <v>24.5</v>
      </c>
      <c r="D224">
        <v>18.2</v>
      </c>
      <c r="E224">
        <v>28.1</v>
      </c>
      <c r="F224">
        <v>24.1</v>
      </c>
      <c r="G224">
        <v>19</v>
      </c>
      <c r="H224">
        <v>23.4</v>
      </c>
      <c r="I224">
        <v>36.700000000000003</v>
      </c>
      <c r="J224" s="7">
        <f t="shared" si="39"/>
        <v>27.700000000000003</v>
      </c>
      <c r="K224">
        <f t="shared" si="40"/>
        <v>28.1</v>
      </c>
      <c r="L224" s="4">
        <f t="shared" si="46"/>
        <v>28.869190976138448</v>
      </c>
      <c r="M224">
        <f t="shared" si="41"/>
        <v>28.040149940916766</v>
      </c>
      <c r="N224">
        <f t="shared" si="47"/>
        <v>27.959251841419015</v>
      </c>
      <c r="O224">
        <f t="shared" si="42"/>
        <v>27.886141348854757</v>
      </c>
      <c r="P224">
        <f t="shared" si="43"/>
        <v>27.102512352967455</v>
      </c>
      <c r="Q224">
        <f t="shared" si="44"/>
        <v>26.964615592037479</v>
      </c>
      <c r="S224">
        <f t="shared" si="45"/>
        <v>5.9850059083235152E-2</v>
      </c>
      <c r="T224">
        <f t="shared" si="48"/>
        <v>0</v>
      </c>
    </row>
    <row r="225" spans="1:22">
      <c r="A225" s="1">
        <v>43323.71670138889</v>
      </c>
      <c r="B225">
        <v>205747</v>
      </c>
      <c r="C225">
        <v>24.5</v>
      </c>
      <c r="D225">
        <v>18.3</v>
      </c>
      <c r="E225">
        <v>28.1</v>
      </c>
      <c r="F225">
        <v>24.1</v>
      </c>
      <c r="G225">
        <v>19</v>
      </c>
      <c r="H225">
        <v>23.4</v>
      </c>
      <c r="I225">
        <v>36.700000000000003</v>
      </c>
      <c r="J225" s="7">
        <f t="shared" si="39"/>
        <v>27.700000000000003</v>
      </c>
      <c r="K225">
        <f t="shared" si="40"/>
        <v>28.1</v>
      </c>
      <c r="L225" s="4">
        <f t="shared" si="46"/>
        <v>28.85662352396897</v>
      </c>
      <c r="M225">
        <f t="shared" si="41"/>
        <v>28.040453349025452</v>
      </c>
      <c r="N225">
        <f t="shared" si="47"/>
        <v>27.960429716967671</v>
      </c>
      <c r="O225">
        <f t="shared" si="42"/>
        <v>27.887717400004817</v>
      </c>
      <c r="P225">
        <f t="shared" si="43"/>
        <v>27.10296801569303</v>
      </c>
      <c r="Q225">
        <f t="shared" si="44"/>
        <v>26.964927693651976</v>
      </c>
      <c r="S225">
        <f t="shared" si="45"/>
        <v>5.954665097454992E-2</v>
      </c>
      <c r="T225">
        <f t="shared" si="48"/>
        <v>0</v>
      </c>
    </row>
    <row r="226" spans="1:22">
      <c r="A226" s="1">
        <v>43323.718136574076</v>
      </c>
      <c r="B226">
        <v>205748</v>
      </c>
      <c r="C226">
        <v>24.4</v>
      </c>
      <c r="D226">
        <v>18.3</v>
      </c>
      <c r="E226">
        <v>28.1</v>
      </c>
      <c r="F226">
        <v>24</v>
      </c>
      <c r="G226">
        <v>19</v>
      </c>
      <c r="H226">
        <v>23.4</v>
      </c>
      <c r="I226">
        <v>36.700000000000003</v>
      </c>
      <c r="J226" s="7">
        <f t="shared" si="39"/>
        <v>27.700000000000003</v>
      </c>
      <c r="K226">
        <f t="shared" si="40"/>
        <v>28.1</v>
      </c>
      <c r="L226" s="4">
        <f t="shared" si="46"/>
        <v>28.843888658274398</v>
      </c>
      <c r="M226">
        <f t="shared" si="41"/>
        <v>28.040700323768256</v>
      </c>
      <c r="N226">
        <f t="shared" si="47"/>
        <v>27.961562970808014</v>
      </c>
      <c r="O226">
        <f t="shared" si="42"/>
        <v>27.889256916769448</v>
      </c>
      <c r="P226">
        <f t="shared" si="43"/>
        <v>27.103436972652858</v>
      </c>
      <c r="Q226">
        <f t="shared" si="44"/>
        <v>26.965251093638773</v>
      </c>
      <c r="S226">
        <f t="shared" si="45"/>
        <v>5.929967623174548E-2</v>
      </c>
      <c r="T226">
        <f t="shared" si="48"/>
        <v>0</v>
      </c>
    </row>
    <row r="227" spans="1:22">
      <c r="A227" s="1">
        <v>43323.719537037039</v>
      </c>
      <c r="B227">
        <v>205749</v>
      </c>
      <c r="C227">
        <v>24.5</v>
      </c>
      <c r="D227">
        <v>18.3</v>
      </c>
      <c r="E227">
        <v>28.1</v>
      </c>
      <c r="F227">
        <v>23.9</v>
      </c>
      <c r="G227">
        <v>19</v>
      </c>
      <c r="H227">
        <v>23.4</v>
      </c>
      <c r="I227">
        <v>36.700000000000003</v>
      </c>
      <c r="J227" s="7">
        <f t="shared" si="39"/>
        <v>27.700000000000003</v>
      </c>
      <c r="K227">
        <f t="shared" si="40"/>
        <v>28.1</v>
      </c>
      <c r="L227" s="4">
        <f t="shared" si="46"/>
        <v>28.831513240915363</v>
      </c>
      <c r="M227">
        <f t="shared" si="41"/>
        <v>28.040879022692419</v>
      </c>
      <c r="N227">
        <f t="shared" si="47"/>
        <v>27.962596204769884</v>
      </c>
      <c r="O227">
        <f t="shared" si="42"/>
        <v>27.890684786118925</v>
      </c>
      <c r="P227">
        <f t="shared" si="43"/>
        <v>27.103896242910228</v>
      </c>
      <c r="Q227">
        <f t="shared" si="44"/>
        <v>26.965570191910903</v>
      </c>
      <c r="S227">
        <f t="shared" si="45"/>
        <v>5.9120977307582478E-2</v>
      </c>
      <c r="T227">
        <f t="shared" si="48"/>
        <v>0</v>
      </c>
    </row>
    <row r="228" spans="1:22">
      <c r="A228" s="1">
        <v>43323.720925925925</v>
      </c>
      <c r="B228">
        <v>205750</v>
      </c>
      <c r="C228">
        <v>24.4</v>
      </c>
      <c r="D228">
        <v>18.3</v>
      </c>
      <c r="E228">
        <v>28.1</v>
      </c>
      <c r="F228">
        <v>23.8</v>
      </c>
      <c r="G228">
        <v>19</v>
      </c>
      <c r="H228">
        <v>23.4</v>
      </c>
      <c r="I228">
        <v>36.700000000000003</v>
      </c>
      <c r="J228" s="7">
        <f t="shared" si="39"/>
        <v>27.700000000000003</v>
      </c>
      <c r="K228">
        <f t="shared" si="40"/>
        <v>28.1</v>
      </c>
      <c r="L228" s="4">
        <f t="shared" si="46"/>
        <v>28.819286544613952</v>
      </c>
      <c r="M228">
        <f t="shared" si="41"/>
        <v>28.040996113277153</v>
      </c>
      <c r="N228">
        <f t="shared" si="47"/>
        <v>27.96355191465873</v>
      </c>
      <c r="O228">
        <f t="shared" si="42"/>
        <v>27.892030036395401</v>
      </c>
      <c r="P228">
        <f t="shared" si="43"/>
        <v>27.10435300269274</v>
      </c>
      <c r="Q228">
        <f t="shared" si="44"/>
        <v>26.965890017134253</v>
      </c>
      <c r="S228">
        <f t="shared" si="45"/>
        <v>5.900388672284862E-2</v>
      </c>
      <c r="T228">
        <f t="shared" si="48"/>
        <v>0</v>
      </c>
    </row>
    <row r="229" spans="1:22">
      <c r="A229" s="1">
        <v>43323.722314814811</v>
      </c>
      <c r="B229">
        <v>205751</v>
      </c>
      <c r="C229">
        <v>24.4</v>
      </c>
      <c r="D229">
        <v>18.3</v>
      </c>
      <c r="E229">
        <v>28.1</v>
      </c>
      <c r="F229">
        <v>23.8</v>
      </c>
      <c r="G229">
        <v>19</v>
      </c>
      <c r="H229">
        <v>23.4</v>
      </c>
      <c r="I229">
        <v>36.700000000000003</v>
      </c>
      <c r="J229" s="7">
        <f t="shared" si="39"/>
        <v>27.700000000000003</v>
      </c>
      <c r="K229">
        <f t="shared" si="40"/>
        <v>28.1</v>
      </c>
      <c r="L229" s="4">
        <f t="shared" si="46"/>
        <v>28.807104174754631</v>
      </c>
      <c r="M229">
        <f t="shared" si="41"/>
        <v>28.041053839954326</v>
      </c>
      <c r="N229">
        <f t="shared" si="47"/>
        <v>27.964440262710237</v>
      </c>
      <c r="O229">
        <f t="shared" si="42"/>
        <v>27.893306193727941</v>
      </c>
      <c r="P229">
        <f t="shared" si="43"/>
        <v>27.104810740800204</v>
      </c>
      <c r="Q229">
        <f t="shared" si="44"/>
        <v>26.966213128787018</v>
      </c>
      <c r="S229">
        <f t="shared" si="45"/>
        <v>5.89461600456751E-2</v>
      </c>
      <c r="T229">
        <f t="shared" si="48"/>
        <v>0</v>
      </c>
    </row>
    <row r="230" spans="1:22">
      <c r="A230" s="1">
        <v>43323.723703703705</v>
      </c>
      <c r="B230">
        <v>205752</v>
      </c>
      <c r="C230">
        <v>24.4</v>
      </c>
      <c r="D230">
        <v>18.3</v>
      </c>
      <c r="E230">
        <v>28.1</v>
      </c>
      <c r="F230">
        <v>23.6</v>
      </c>
      <c r="G230">
        <v>19</v>
      </c>
      <c r="H230">
        <v>23.4</v>
      </c>
      <c r="I230">
        <v>36.700000000000003</v>
      </c>
      <c r="J230" s="7">
        <f t="shared" si="39"/>
        <v>27.700000000000003</v>
      </c>
      <c r="K230">
        <f t="shared" si="40"/>
        <v>28.1</v>
      </c>
      <c r="L230" s="4">
        <f t="shared" si="46"/>
        <v>28.795055172493296</v>
      </c>
      <c r="M230">
        <f t="shared" si="41"/>
        <v>28.041052558389712</v>
      </c>
      <c r="N230">
        <f t="shared" si="47"/>
        <v>27.965262188952185</v>
      </c>
      <c r="O230">
        <f t="shared" si="42"/>
        <v>27.894514358644091</v>
      </c>
      <c r="P230">
        <f t="shared" si="43"/>
        <v>27.105269176287436</v>
      </c>
      <c r="Q230">
        <f t="shared" si="44"/>
        <v>26.966539471476398</v>
      </c>
      <c r="S230">
        <f t="shared" si="45"/>
        <v>5.894744161028953E-2</v>
      </c>
      <c r="T230">
        <f t="shared" si="48"/>
        <v>0</v>
      </c>
    </row>
    <row r="231" spans="1:22">
      <c r="A231" s="1">
        <v>43323.725092592591</v>
      </c>
      <c r="B231">
        <v>205753</v>
      </c>
      <c r="C231">
        <v>24.5</v>
      </c>
      <c r="D231">
        <v>18.3</v>
      </c>
      <c r="E231">
        <v>28.1</v>
      </c>
      <c r="F231">
        <v>23.6</v>
      </c>
      <c r="G231">
        <v>19</v>
      </c>
      <c r="H231">
        <v>23.4</v>
      </c>
      <c r="I231">
        <v>36.700000000000003</v>
      </c>
      <c r="J231" s="7">
        <f t="shared" si="39"/>
        <v>27.700000000000003</v>
      </c>
      <c r="K231">
        <f t="shared" si="40"/>
        <v>28.1</v>
      </c>
      <c r="L231" s="4">
        <f t="shared" si="46"/>
        <v>28.782957608636586</v>
      </c>
      <c r="M231">
        <f t="shared" si="41"/>
        <v>28.040994042185751</v>
      </c>
      <c r="N231">
        <f t="shared" si="47"/>
        <v>27.966018569820104</v>
      </c>
      <c r="O231">
        <f t="shared" si="42"/>
        <v>27.895655590999766</v>
      </c>
      <c r="P231">
        <f t="shared" si="43"/>
        <v>27.105728040246376</v>
      </c>
      <c r="Q231">
        <f t="shared" si="44"/>
        <v>26.966868984391212</v>
      </c>
      <c r="S231">
        <f t="shared" si="45"/>
        <v>5.900595781425011E-2</v>
      </c>
      <c r="T231">
        <f t="shared" si="48"/>
        <v>0</v>
      </c>
    </row>
    <row r="232" spans="1:22">
      <c r="A232" s="1">
        <v>43323.726481481484</v>
      </c>
      <c r="B232">
        <v>205754</v>
      </c>
      <c r="C232">
        <v>24.4</v>
      </c>
      <c r="D232">
        <v>18.3</v>
      </c>
      <c r="E232">
        <v>28.1</v>
      </c>
      <c r="F232">
        <v>23.5</v>
      </c>
      <c r="G232">
        <v>19</v>
      </c>
      <c r="H232">
        <v>23.4</v>
      </c>
      <c r="I232">
        <v>36.700000000000003</v>
      </c>
      <c r="J232" s="7">
        <f t="shared" si="39"/>
        <v>27.700000000000003</v>
      </c>
      <c r="K232">
        <f t="shared" si="40"/>
        <v>28.1</v>
      </c>
      <c r="L232" s="4">
        <f t="shared" si="46"/>
        <v>28.770991556735645</v>
      </c>
      <c r="M232">
        <f t="shared" si="41"/>
        <v>28.040877174827287</v>
      </c>
      <c r="N232">
        <f t="shared" si="47"/>
        <v>27.966710443854154</v>
      </c>
      <c r="O232">
        <f t="shared" si="42"/>
        <v>27.896730907217282</v>
      </c>
      <c r="P232">
        <f t="shared" si="43"/>
        <v>27.106187075150963</v>
      </c>
      <c r="Q232">
        <f t="shared" si="44"/>
        <v>26.967201601732821</v>
      </c>
      <c r="S232">
        <f t="shared" si="45"/>
        <v>5.9122825172714499E-2</v>
      </c>
      <c r="T232">
        <f t="shared" si="48"/>
        <v>0</v>
      </c>
    </row>
    <row r="233" spans="1:22">
      <c r="A233" s="1">
        <v>43323.727881944447</v>
      </c>
      <c r="B233">
        <v>205755</v>
      </c>
      <c r="C233">
        <v>24.4</v>
      </c>
      <c r="D233">
        <v>18.3</v>
      </c>
      <c r="E233">
        <v>28.1</v>
      </c>
      <c r="F233">
        <v>23.4</v>
      </c>
      <c r="G233">
        <v>19</v>
      </c>
      <c r="H233">
        <v>23.4</v>
      </c>
      <c r="I233">
        <v>36.700000000000003</v>
      </c>
      <c r="J233" s="7">
        <f t="shared" si="39"/>
        <v>27.700000000000003</v>
      </c>
      <c r="K233">
        <f t="shared" si="40"/>
        <v>28.1</v>
      </c>
      <c r="L233" s="4">
        <f t="shared" si="46"/>
        <v>28.758965728633168</v>
      </c>
      <c r="M233">
        <f t="shared" si="41"/>
        <v>28.040702436793971</v>
      </c>
      <c r="N233">
        <f t="shared" si="47"/>
        <v>27.967343756997494</v>
      </c>
      <c r="O233">
        <f t="shared" si="42"/>
        <v>27.897749731765575</v>
      </c>
      <c r="P233">
        <f t="shared" si="43"/>
        <v>27.106649858841429</v>
      </c>
      <c r="Q233">
        <f t="shared" si="44"/>
        <v>26.96754005018953</v>
      </c>
      <c r="S233">
        <f t="shared" si="45"/>
        <v>5.929756320603019E-2</v>
      </c>
      <c r="T233">
        <f t="shared" si="48"/>
        <v>0</v>
      </c>
    </row>
    <row r="234" spans="1:22">
      <c r="A234" s="5">
        <v>43323.729270833333</v>
      </c>
      <c r="B234" s="4">
        <v>205756</v>
      </c>
      <c r="C234" s="4">
        <v>24.4</v>
      </c>
      <c r="D234" s="4">
        <v>18.3</v>
      </c>
      <c r="E234" s="4">
        <v>28.1</v>
      </c>
      <c r="F234" s="4">
        <v>23.3</v>
      </c>
      <c r="G234" s="4">
        <v>19</v>
      </c>
      <c r="H234" s="4">
        <v>23.4</v>
      </c>
      <c r="I234" s="4">
        <v>36.700000000000003</v>
      </c>
      <c r="J234" s="7">
        <f t="shared" si="39"/>
        <v>27.700000000000003</v>
      </c>
      <c r="K234" s="4">
        <f t="shared" ref="K234:K297" si="49">E234</f>
        <v>28.1</v>
      </c>
      <c r="L234" s="4">
        <f t="shared" si="46"/>
        <v>28.747079081414125</v>
      </c>
      <c r="M234" s="4">
        <f t="shared" ref="M234:M297" si="50">M233+24*3600*($A234-$A233)*((L233-M233)*M$6+(N233-M233)*M$7+M$5+T234)/M$8</f>
        <v>28.040472584202544</v>
      </c>
      <c r="N234" s="4">
        <f t="shared" ref="N234:N297" si="51">N233+24*3600*($A234-$A233)*((M233-N233)*N$6+(O233-N233)*N$7+N$5)/N$8</f>
        <v>27.96790845518106</v>
      </c>
      <c r="O234" s="4">
        <f t="shared" ref="O234:O297" si="52">O233+24*3600*($A234-$A233)*((N233-O233)*O$6+(P233-O233)*O$7+O$5)/O$8</f>
        <v>27.898695637073402</v>
      </c>
      <c r="P234" s="4">
        <f t="shared" ref="P234:P297" si="53">P233+24*3600*($A234-$A233)*((O233-P233)*P$6+(Q233-P233)*P$7+P$5)/P$8</f>
        <v>27.107108502822911</v>
      </c>
      <c r="Q234" s="4">
        <f t="shared" ref="Q234:Q297" si="54">Q233+24*3600*($A234-$A233)*((P233-Q233)*Q$6+(R233-Q233)*Q$7+Q$5)/Q$8</f>
        <v>26.967878685596506</v>
      </c>
      <c r="R234" s="4"/>
      <c r="S234" s="4">
        <f t="shared" ref="S234:S297" si="55">K234-M234</f>
        <v>5.9527415797457905E-2</v>
      </c>
      <c r="T234" s="4">
        <f t="shared" si="48"/>
        <v>0</v>
      </c>
      <c r="U234" s="4"/>
      <c r="V234" s="4"/>
    </row>
    <row r="235" spans="1:22">
      <c r="A235" s="5">
        <v>43323.73065972222</v>
      </c>
      <c r="B235" s="4">
        <v>205757</v>
      </c>
      <c r="C235" s="4">
        <v>24.4</v>
      </c>
      <c r="D235" s="4">
        <v>18.3</v>
      </c>
      <c r="E235" s="4">
        <v>28.1</v>
      </c>
      <c r="F235" s="4">
        <v>23.3</v>
      </c>
      <c r="G235" s="4">
        <v>19</v>
      </c>
      <c r="H235" s="4">
        <v>23.4</v>
      </c>
      <c r="I235" s="4">
        <v>36.700000000000003</v>
      </c>
      <c r="J235" s="7">
        <f t="shared" si="39"/>
        <v>27.700000000000003</v>
      </c>
      <c r="K235" s="4">
        <f t="shared" si="49"/>
        <v>28.1</v>
      </c>
      <c r="L235" s="4">
        <f t="shared" si="46"/>
        <v>28.73523027116757</v>
      </c>
      <c r="M235" s="4">
        <f t="shared" si="50"/>
        <v>28.04018706230806</v>
      </c>
      <c r="N235" s="4">
        <f t="shared" si="51"/>
        <v>27.96841115181714</v>
      </c>
      <c r="O235" s="4">
        <f t="shared" si="52"/>
        <v>27.899578514176799</v>
      </c>
      <c r="P235" s="4">
        <f t="shared" si="53"/>
        <v>27.107566605452973</v>
      </c>
      <c r="Q235" s="4">
        <f t="shared" si="54"/>
        <v>26.968220201209263</v>
      </c>
      <c r="R235" s="4"/>
      <c r="S235" s="4">
        <f t="shared" si="55"/>
        <v>5.9812937691940959E-2</v>
      </c>
      <c r="T235" s="4">
        <f t="shared" si="48"/>
        <v>0</v>
      </c>
      <c r="U235" s="4"/>
      <c r="V235" s="4"/>
    </row>
    <row r="236" spans="1:22">
      <c r="A236" s="5">
        <v>43323.732048611113</v>
      </c>
      <c r="B236" s="4">
        <v>205758</v>
      </c>
      <c r="C236" s="4">
        <v>24.4</v>
      </c>
      <c r="D236" s="4">
        <v>18.3</v>
      </c>
      <c r="E236" s="4">
        <v>28.1</v>
      </c>
      <c r="F236" s="4">
        <v>23.2</v>
      </c>
      <c r="G236" s="4">
        <v>19</v>
      </c>
      <c r="H236" s="4">
        <v>23.3</v>
      </c>
      <c r="I236" s="4">
        <v>36.700000000000003</v>
      </c>
      <c r="J236" s="7">
        <f t="shared" si="39"/>
        <v>27.700000000000003</v>
      </c>
      <c r="K236" s="4">
        <f t="shared" si="49"/>
        <v>28.1</v>
      </c>
      <c r="L236" s="4">
        <f t="shared" si="46"/>
        <v>28.723508439148983</v>
      </c>
      <c r="M236" s="4">
        <f t="shared" si="50"/>
        <v>28.039846323866204</v>
      </c>
      <c r="N236" s="4">
        <f t="shared" si="51"/>
        <v>27.968852642746167</v>
      </c>
      <c r="O236" s="4">
        <f t="shared" si="52"/>
        <v>27.900399266920839</v>
      </c>
      <c r="P236" s="4">
        <f t="shared" si="53"/>
        <v>27.108023948914489</v>
      </c>
      <c r="Q236" s="4">
        <f t="shared" si="54"/>
        <v>26.968564514912234</v>
      </c>
      <c r="R236" s="4"/>
      <c r="S236" s="4">
        <f t="shared" si="55"/>
        <v>6.0153676133797518E-2</v>
      </c>
      <c r="T236" s="4">
        <f t="shared" si="48"/>
        <v>0</v>
      </c>
      <c r="U236" s="4"/>
      <c r="V236" s="4"/>
    </row>
    <row r="237" spans="1:22">
      <c r="A237" s="5">
        <v>43323.733437499999</v>
      </c>
      <c r="B237" s="4">
        <v>205759</v>
      </c>
      <c r="C237" s="4">
        <v>24.4</v>
      </c>
      <c r="D237" s="4">
        <v>18.3</v>
      </c>
      <c r="E237" s="4">
        <v>28.1</v>
      </c>
      <c r="F237" s="4">
        <v>23.1</v>
      </c>
      <c r="G237" s="4">
        <v>19</v>
      </c>
      <c r="H237" s="4">
        <v>23.3</v>
      </c>
      <c r="I237" s="4">
        <v>36.700000000000003</v>
      </c>
      <c r="J237" s="7">
        <f t="shared" si="39"/>
        <v>27.700000000000003</v>
      </c>
      <c r="K237" s="4">
        <f t="shared" si="49"/>
        <v>28.1</v>
      </c>
      <c r="L237" s="4">
        <f t="shared" si="46"/>
        <v>28.711821756017194</v>
      </c>
      <c r="M237" s="4">
        <f t="shared" si="50"/>
        <v>28.039452203428219</v>
      </c>
      <c r="N237" s="4">
        <f t="shared" si="51"/>
        <v>27.969233688539621</v>
      </c>
      <c r="O237" s="4">
        <f t="shared" si="52"/>
        <v>27.90115876947706</v>
      </c>
      <c r="P237" s="4">
        <f t="shared" si="53"/>
        <v>27.108480324023962</v>
      </c>
      <c r="Q237" s="4">
        <f t="shared" si="54"/>
        <v>26.968911541327603</v>
      </c>
      <c r="R237" s="4"/>
      <c r="S237" s="4">
        <f t="shared" si="55"/>
        <v>6.0547796571782442E-2</v>
      </c>
      <c r="T237" s="4">
        <f t="shared" si="48"/>
        <v>0</v>
      </c>
      <c r="U237" s="4"/>
      <c r="V237" s="4"/>
    </row>
    <row r="238" spans="1:22">
      <c r="A238" s="5">
        <v>43323.734837962962</v>
      </c>
      <c r="B238" s="4">
        <v>205760</v>
      </c>
      <c r="C238" s="4">
        <v>24.4</v>
      </c>
      <c r="D238" s="4">
        <v>18.3</v>
      </c>
      <c r="E238" s="4">
        <v>28.1</v>
      </c>
      <c r="F238" s="4">
        <v>23.1</v>
      </c>
      <c r="G238" s="4">
        <v>19</v>
      </c>
      <c r="H238" s="4">
        <v>23.3</v>
      </c>
      <c r="I238" s="4">
        <v>36.700000000000003</v>
      </c>
      <c r="J238" s="7">
        <f t="shared" si="39"/>
        <v>27.700000000000003</v>
      </c>
      <c r="K238" s="4">
        <f t="shared" si="49"/>
        <v>28.1</v>
      </c>
      <c r="L238" s="4">
        <f t="shared" si="46"/>
        <v>28.700072315612921</v>
      </c>
      <c r="M238" s="4">
        <f t="shared" si="50"/>
        <v>28.039001242534241</v>
      </c>
      <c r="N238" s="4">
        <f t="shared" si="51"/>
        <v>27.969557907408298</v>
      </c>
      <c r="O238" s="4">
        <f t="shared" si="52"/>
        <v>27.901863691795267</v>
      </c>
      <c r="P238" s="4">
        <f t="shared" si="53"/>
        <v>27.108939323158687</v>
      </c>
      <c r="Q238" s="4">
        <f t="shared" si="54"/>
        <v>26.969264105868845</v>
      </c>
      <c r="R238" s="4"/>
      <c r="S238" s="4">
        <f t="shared" si="55"/>
        <v>6.0998757465760889E-2</v>
      </c>
      <c r="T238" s="4">
        <f t="shared" si="48"/>
        <v>0</v>
      </c>
      <c r="U238" s="4"/>
      <c r="V238" s="4"/>
    </row>
    <row r="239" spans="1:22">
      <c r="A239" s="5">
        <v>43323.736226851855</v>
      </c>
      <c r="B239" s="4">
        <v>205761</v>
      </c>
      <c r="C239" s="4">
        <v>24.4</v>
      </c>
      <c r="D239" s="4">
        <v>18.3</v>
      </c>
      <c r="E239" s="4">
        <v>28.1</v>
      </c>
      <c r="F239" s="4">
        <v>23</v>
      </c>
      <c r="G239" s="4">
        <v>19</v>
      </c>
      <c r="H239" s="4">
        <v>23.3</v>
      </c>
      <c r="I239" s="4">
        <v>36.700000000000003</v>
      </c>
      <c r="J239" s="7">
        <f t="shared" si="39"/>
        <v>27.700000000000003</v>
      </c>
      <c r="K239" s="4">
        <f t="shared" si="49"/>
        <v>28.1</v>
      </c>
      <c r="L239" s="4">
        <f t="shared" si="46"/>
        <v>28.688544538143788</v>
      </c>
      <c r="M239" s="4">
        <f t="shared" si="50"/>
        <v>28.038500808359899</v>
      </c>
      <c r="N239" s="4">
        <f t="shared" si="51"/>
        <v>27.96982027533609</v>
      </c>
      <c r="O239" s="4">
        <f t="shared" si="52"/>
        <v>27.902502731715664</v>
      </c>
      <c r="P239" s="4">
        <f t="shared" si="53"/>
        <v>27.109393154914667</v>
      </c>
      <c r="Q239" s="4">
        <f t="shared" si="54"/>
        <v>26.969616311084948</v>
      </c>
      <c r="R239" s="4"/>
      <c r="S239" s="4">
        <f t="shared" si="55"/>
        <v>6.1499191640102424E-2</v>
      </c>
      <c r="T239" s="4">
        <f t="shared" si="48"/>
        <v>0</v>
      </c>
      <c r="U239" s="4"/>
      <c r="V239" s="4"/>
    </row>
    <row r="240" spans="1:22">
      <c r="A240" s="5">
        <v>43323.737615740742</v>
      </c>
      <c r="B240" s="4">
        <v>205762</v>
      </c>
      <c r="C240" s="4">
        <v>24.4</v>
      </c>
      <c r="D240" s="4">
        <v>18.3</v>
      </c>
      <c r="E240" s="4">
        <v>28.1</v>
      </c>
      <c r="F240" s="4">
        <v>22.9</v>
      </c>
      <c r="G240" s="4">
        <v>19</v>
      </c>
      <c r="H240" s="4">
        <v>23.3</v>
      </c>
      <c r="I240" s="4">
        <v>36.700000000000003</v>
      </c>
      <c r="J240" s="7">
        <f t="shared" si="39"/>
        <v>27.700000000000003</v>
      </c>
      <c r="K240" s="4">
        <f t="shared" si="49"/>
        <v>28.1</v>
      </c>
      <c r="L240" s="4">
        <f t="shared" si="46"/>
        <v>28.677048512015663</v>
      </c>
      <c r="M240" s="4">
        <f t="shared" si="50"/>
        <v>28.037949384354178</v>
      </c>
      <c r="N240" s="4">
        <f t="shared" si="51"/>
        <v>27.970024723746192</v>
      </c>
      <c r="O240" s="4">
        <f t="shared" si="52"/>
        <v>27.903083048335969</v>
      </c>
      <c r="P240" s="4">
        <f t="shared" si="53"/>
        <v>27.109845436630504</v>
      </c>
      <c r="Q240" s="4">
        <f t="shared" si="54"/>
        <v>26.969970955336159</v>
      </c>
      <c r="R240" s="4"/>
      <c r="S240" s="4">
        <f t="shared" si="55"/>
        <v>6.205061564582337E-2</v>
      </c>
      <c r="T240" s="4">
        <f t="shared" si="48"/>
        <v>0</v>
      </c>
      <c r="U240" s="4"/>
      <c r="V240" s="4"/>
    </row>
    <row r="241" spans="1:22">
      <c r="A241" s="5">
        <v>43323.739004629628</v>
      </c>
      <c r="B241" s="4">
        <v>205763</v>
      </c>
      <c r="C241" s="4">
        <v>24.4</v>
      </c>
      <c r="D241" s="4">
        <v>18.3</v>
      </c>
      <c r="E241" s="4">
        <v>28.1</v>
      </c>
      <c r="F241" s="4">
        <v>22.8</v>
      </c>
      <c r="G241" s="4">
        <v>19</v>
      </c>
      <c r="H241" s="4">
        <v>23.3</v>
      </c>
      <c r="I241" s="4">
        <v>36.700000000000003</v>
      </c>
      <c r="J241" s="7">
        <f t="shared" si="39"/>
        <v>27.700000000000003</v>
      </c>
      <c r="K241" s="4">
        <f t="shared" si="49"/>
        <v>28.1</v>
      </c>
      <c r="L241" s="4">
        <f t="shared" si="46"/>
        <v>28.665583482756567</v>
      </c>
      <c r="M241" s="4">
        <f t="shared" si="50"/>
        <v>28.037347172179093</v>
      </c>
      <c r="N241" s="4">
        <f t="shared" si="51"/>
        <v>27.970172171525565</v>
      </c>
      <c r="O241" s="4">
        <f t="shared" si="52"/>
        <v>27.903605448306003</v>
      </c>
      <c r="P241" s="4">
        <f t="shared" si="53"/>
        <v>27.110295989614734</v>
      </c>
      <c r="Q241" s="4">
        <f t="shared" si="54"/>
        <v>26.970327942886517</v>
      </c>
      <c r="R241" s="4"/>
      <c r="S241" s="4">
        <f t="shared" si="55"/>
        <v>6.2652827820908641E-2</v>
      </c>
      <c r="T241" s="4">
        <f t="shared" si="48"/>
        <v>0</v>
      </c>
      <c r="U241" s="4"/>
      <c r="V241" s="4"/>
    </row>
    <row r="242" spans="1:22">
      <c r="A242" s="5">
        <v>43323.740393518521</v>
      </c>
      <c r="B242" s="4">
        <v>205764</v>
      </c>
      <c r="C242" s="4">
        <v>24.4</v>
      </c>
      <c r="D242" s="4">
        <v>18.3</v>
      </c>
      <c r="E242" s="4">
        <v>28.1</v>
      </c>
      <c r="F242" s="4">
        <v>22.7</v>
      </c>
      <c r="G242" s="4">
        <v>19</v>
      </c>
      <c r="H242" s="4">
        <v>23.3</v>
      </c>
      <c r="I242" s="4">
        <v>36.700000000000003</v>
      </c>
      <c r="J242" s="7">
        <f t="shared" si="39"/>
        <v>27.700000000000003</v>
      </c>
      <c r="K242" s="4">
        <f t="shared" si="49"/>
        <v>28.1</v>
      </c>
      <c r="L242" s="4">
        <f t="shared" si="46"/>
        <v>28.654148705545563</v>
      </c>
      <c r="M242" s="4">
        <f t="shared" si="50"/>
        <v>28.036694466737597</v>
      </c>
      <c r="N242" s="4">
        <f t="shared" si="51"/>
        <v>27.970263413140959</v>
      </c>
      <c r="O242" s="4">
        <f t="shared" si="52"/>
        <v>27.904070743286159</v>
      </c>
      <c r="P242" s="4">
        <f t="shared" si="53"/>
        <v>27.110744641896439</v>
      </c>
      <c r="Q242" s="4">
        <f t="shared" si="54"/>
        <v>26.970687176009164</v>
      </c>
      <c r="R242" s="4"/>
      <c r="S242" s="4">
        <f t="shared" si="55"/>
        <v>6.3305533262404623E-2</v>
      </c>
      <c r="T242" s="4">
        <f t="shared" si="48"/>
        <v>0</v>
      </c>
      <c r="U242" s="4"/>
      <c r="V242" s="4"/>
    </row>
    <row r="243" spans="1:22">
      <c r="A243" s="5">
        <v>43323.741782407407</v>
      </c>
      <c r="B243" s="4">
        <v>205765</v>
      </c>
      <c r="C243" s="4">
        <v>24.3</v>
      </c>
      <c r="D243" s="4">
        <v>18.3</v>
      </c>
      <c r="E243" s="4">
        <v>28.1</v>
      </c>
      <c r="F243" s="4">
        <v>22.5</v>
      </c>
      <c r="G243" s="4">
        <v>19</v>
      </c>
      <c r="H243" s="4">
        <v>23.3</v>
      </c>
      <c r="I243" s="4">
        <v>36.700000000000003</v>
      </c>
      <c r="J243" s="7">
        <f t="shared" si="39"/>
        <v>27.700000000000003</v>
      </c>
      <c r="K243" s="4">
        <f t="shared" si="49"/>
        <v>28.1</v>
      </c>
      <c r="L243" s="4">
        <f t="shared" si="46"/>
        <v>28.6427434461005</v>
      </c>
      <c r="M243" s="4">
        <f t="shared" si="50"/>
        <v>28.03599162228161</v>
      </c>
      <c r="N243" s="4">
        <f t="shared" si="51"/>
        <v>27.970299170702162</v>
      </c>
      <c r="O243" s="4">
        <f t="shared" si="52"/>
        <v>27.904479730546893</v>
      </c>
      <c r="P243" s="4">
        <f t="shared" si="53"/>
        <v>27.11119122800093</v>
      </c>
      <c r="Q243" s="4">
        <f t="shared" si="54"/>
        <v>26.971048555189743</v>
      </c>
      <c r="R243" s="4"/>
      <c r="S243" s="4">
        <f t="shared" si="55"/>
        <v>6.4008377718391074E-2</v>
      </c>
      <c r="T243" s="4">
        <f t="shared" si="48"/>
        <v>0</v>
      </c>
      <c r="U243" s="4"/>
      <c r="V243" s="4"/>
    </row>
    <row r="244" spans="1:22">
      <c r="A244" s="5">
        <v>43323.74318287037</v>
      </c>
      <c r="B244" s="4">
        <v>205766</v>
      </c>
      <c r="C244" s="4">
        <v>24.3</v>
      </c>
      <c r="D244" s="4">
        <v>18.3</v>
      </c>
      <c r="E244" s="4">
        <v>28.1</v>
      </c>
      <c r="F244" s="4">
        <v>22.6</v>
      </c>
      <c r="G244" s="4">
        <v>19</v>
      </c>
      <c r="H244" s="4">
        <v>23.3</v>
      </c>
      <c r="I244" s="4">
        <v>36.700000000000003</v>
      </c>
      <c r="J244" s="7">
        <f t="shared" si="39"/>
        <v>27.700000000000003</v>
      </c>
      <c r="K244" s="4">
        <f t="shared" si="49"/>
        <v>28.1</v>
      </c>
      <c r="L244" s="4">
        <f t="shared" si="46"/>
        <v>28.631181439466708</v>
      </c>
      <c r="M244" s="4">
        <f t="shared" si="50"/>
        <v>28.035232760315502</v>
      </c>
      <c r="N244" s="4">
        <f t="shared" si="51"/>
        <v>27.970279963680071</v>
      </c>
      <c r="O244" s="4">
        <f t="shared" si="52"/>
        <v>27.904836129989562</v>
      </c>
      <c r="P244" s="4">
        <f t="shared" si="53"/>
        <v>27.111639291671207</v>
      </c>
      <c r="Q244" s="4">
        <f t="shared" si="54"/>
        <v>26.971415007871762</v>
      </c>
      <c r="R244" s="4"/>
      <c r="S244" s="4">
        <f t="shared" si="55"/>
        <v>6.47672396844996E-2</v>
      </c>
      <c r="T244" s="4">
        <f t="shared" si="48"/>
        <v>0</v>
      </c>
      <c r="U244" s="4"/>
      <c r="V244" s="4"/>
    </row>
    <row r="245" spans="1:22">
      <c r="A245" s="5">
        <v>43323.744571759256</v>
      </c>
      <c r="B245" s="4">
        <v>205767</v>
      </c>
      <c r="C245" s="4">
        <v>24.3</v>
      </c>
      <c r="D245" s="4">
        <v>18.3</v>
      </c>
      <c r="E245" s="4">
        <v>28.1</v>
      </c>
      <c r="F245" s="4">
        <v>22.5</v>
      </c>
      <c r="G245" s="4">
        <v>19</v>
      </c>
      <c r="H245" s="4">
        <v>23.3</v>
      </c>
      <c r="I245" s="4">
        <v>36.700000000000003</v>
      </c>
      <c r="J245" s="7">
        <f t="shared" si="39"/>
        <v>27.700000000000003</v>
      </c>
      <c r="K245" s="4">
        <f t="shared" si="49"/>
        <v>28.1</v>
      </c>
      <c r="L245" s="4">
        <f t="shared" si="46"/>
        <v>28.619925031259935</v>
      </c>
      <c r="M245" s="4">
        <f t="shared" si="50"/>
        <v>28.034429071009047</v>
      </c>
      <c r="N245" s="4">
        <f t="shared" si="51"/>
        <v>27.970206308121956</v>
      </c>
      <c r="O245" s="4">
        <f t="shared" si="52"/>
        <v>27.905134342982727</v>
      </c>
      <c r="P245" s="4">
        <f t="shared" si="53"/>
        <v>27.112081253683073</v>
      </c>
      <c r="Q245" s="4">
        <f t="shared" si="54"/>
        <v>26.971780390682227</v>
      </c>
      <c r="R245" s="4"/>
      <c r="S245" s="4">
        <f t="shared" si="55"/>
        <v>6.5570928990954513E-2</v>
      </c>
      <c r="T245" s="4">
        <f t="shared" si="48"/>
        <v>0</v>
      </c>
      <c r="U245" s="4"/>
      <c r="V245" s="4"/>
    </row>
    <row r="246" spans="1:22">
      <c r="A246" s="5">
        <v>43323.74596064815</v>
      </c>
      <c r="B246" s="4">
        <v>205768</v>
      </c>
      <c r="C246" s="4">
        <v>24.3</v>
      </c>
      <c r="D246" s="4">
        <v>18.2</v>
      </c>
      <c r="E246" s="4">
        <v>28.1</v>
      </c>
      <c r="F246" s="4">
        <v>22.3</v>
      </c>
      <c r="G246" s="4">
        <v>19</v>
      </c>
      <c r="H246" s="4">
        <v>23.3</v>
      </c>
      <c r="I246" s="4">
        <v>36.700000000000003</v>
      </c>
      <c r="J246" s="7">
        <f t="shared" si="39"/>
        <v>27.700000000000003</v>
      </c>
      <c r="K246" s="4">
        <f t="shared" si="49"/>
        <v>28.1</v>
      </c>
      <c r="L246" s="4">
        <f t="shared" si="46"/>
        <v>28.608694982900733</v>
      </c>
      <c r="M246" s="4">
        <f t="shared" si="50"/>
        <v>28.033578095976974</v>
      </c>
      <c r="N246" s="4">
        <f t="shared" si="51"/>
        <v>27.970078927783721</v>
      </c>
      <c r="O246" s="4">
        <f t="shared" si="52"/>
        <v>27.905378500682811</v>
      </c>
      <c r="P246" s="4">
        <f t="shared" si="53"/>
        <v>27.112520687801123</v>
      </c>
      <c r="Q246" s="4">
        <f t="shared" si="54"/>
        <v>26.972147611395446</v>
      </c>
      <c r="R246" s="4"/>
      <c r="S246" s="4">
        <f t="shared" si="55"/>
        <v>6.6421904023027167E-2</v>
      </c>
      <c r="T246" s="4">
        <f t="shared" si="48"/>
        <v>0</v>
      </c>
      <c r="U246" s="4"/>
      <c r="V246" s="4"/>
    </row>
    <row r="247" spans="1:22">
      <c r="A247" s="5">
        <v>43323.747349537036</v>
      </c>
      <c r="B247" s="4">
        <v>205769</v>
      </c>
      <c r="C247" s="4">
        <v>24.3</v>
      </c>
      <c r="D247" s="4">
        <v>18.3</v>
      </c>
      <c r="E247" s="4">
        <v>28.1</v>
      </c>
      <c r="F247" s="4">
        <v>22.3</v>
      </c>
      <c r="G247" s="4">
        <v>19</v>
      </c>
      <c r="H247" s="4">
        <v>23.3</v>
      </c>
      <c r="I247" s="4">
        <v>36.700000000000003</v>
      </c>
      <c r="J247" s="7">
        <f t="shared" si="39"/>
        <v>27.700000000000003</v>
      </c>
      <c r="K247" s="4">
        <f t="shared" si="49"/>
        <v>28.1</v>
      </c>
      <c r="L247" s="4">
        <f t="shared" si="46"/>
        <v>28.597400628621131</v>
      </c>
      <c r="M247" s="4">
        <f t="shared" si="50"/>
        <v>28.032679974053622</v>
      </c>
      <c r="N247" s="4">
        <f t="shared" si="51"/>
        <v>27.969898738947929</v>
      </c>
      <c r="O247" s="4">
        <f t="shared" si="52"/>
        <v>27.905569270992991</v>
      </c>
      <c r="P247" s="4">
        <f t="shared" si="53"/>
        <v>27.112957451468354</v>
      </c>
      <c r="Q247" s="4">
        <f t="shared" si="54"/>
        <v>26.972516565228453</v>
      </c>
      <c r="R247" s="4"/>
      <c r="S247" s="4">
        <f t="shared" si="55"/>
        <v>6.7320025946379758E-2</v>
      </c>
      <c r="T247" s="4">
        <f t="shared" si="48"/>
        <v>0</v>
      </c>
      <c r="U247" s="4"/>
      <c r="V247" s="4"/>
    </row>
    <row r="248" spans="1:22">
      <c r="A248" s="5">
        <v>43323.748738425929</v>
      </c>
      <c r="B248" s="4">
        <v>205770</v>
      </c>
      <c r="C248" s="4">
        <v>24.3</v>
      </c>
      <c r="D248" s="4">
        <v>18.3</v>
      </c>
      <c r="E248" s="4">
        <v>28.1</v>
      </c>
      <c r="F248" s="4">
        <v>22.2</v>
      </c>
      <c r="G248" s="4">
        <v>19</v>
      </c>
      <c r="H248" s="4">
        <v>23.3</v>
      </c>
      <c r="I248" s="4">
        <v>36.700000000000003</v>
      </c>
      <c r="J248" s="7">
        <f t="shared" si="39"/>
        <v>27.700000000000003</v>
      </c>
      <c r="K248" s="4">
        <f t="shared" si="49"/>
        <v>28.1</v>
      </c>
      <c r="L248" s="4">
        <f t="shared" si="46"/>
        <v>28.586222294276052</v>
      </c>
      <c r="M248" s="4">
        <f t="shared" si="50"/>
        <v>28.031733598603196</v>
      </c>
      <c r="N248" s="4">
        <f t="shared" si="51"/>
        <v>27.969666504019784</v>
      </c>
      <c r="O248" s="4">
        <f t="shared" si="52"/>
        <v>27.905707349352387</v>
      </c>
      <c r="P248" s="4">
        <f t="shared" si="53"/>
        <v>27.113391406933729</v>
      </c>
      <c r="Q248" s="4">
        <f t="shared" si="54"/>
        <v>26.972887146499417</v>
      </c>
      <c r="R248" s="4"/>
      <c r="S248" s="4">
        <f t="shared" si="55"/>
        <v>6.8266401396805065E-2</v>
      </c>
      <c r="T248" s="4">
        <f t="shared" si="48"/>
        <v>0</v>
      </c>
      <c r="U248" s="4"/>
      <c r="V248" s="4"/>
    </row>
    <row r="249" spans="1:22">
      <c r="A249" s="5">
        <v>43323.750127314815</v>
      </c>
      <c r="B249" s="4">
        <v>205771</v>
      </c>
      <c r="C249" s="4">
        <v>24.3</v>
      </c>
      <c r="D249" s="4">
        <v>18.3</v>
      </c>
      <c r="E249" s="4">
        <v>28.1</v>
      </c>
      <c r="F249" s="4">
        <v>22.1</v>
      </c>
      <c r="G249" s="4">
        <v>19</v>
      </c>
      <c r="H249" s="4">
        <v>23.3</v>
      </c>
      <c r="I249" s="4">
        <v>36.700000000000003</v>
      </c>
      <c r="J249" s="7">
        <f t="shared" si="39"/>
        <v>27.700000000000003</v>
      </c>
      <c r="K249" s="4">
        <f t="shared" si="49"/>
        <v>28.1</v>
      </c>
      <c r="L249" s="4">
        <f t="shared" si="46"/>
        <v>28.575068325546845</v>
      </c>
      <c r="M249" s="4">
        <f t="shared" si="50"/>
        <v>28.030740864852742</v>
      </c>
      <c r="N249" s="4">
        <f t="shared" si="51"/>
        <v>27.969382695007749</v>
      </c>
      <c r="O249" s="4">
        <f t="shared" si="52"/>
        <v>27.905793431243303</v>
      </c>
      <c r="P249" s="4">
        <f t="shared" si="53"/>
        <v>27.113822421206063</v>
      </c>
      <c r="Q249" s="4">
        <f t="shared" si="54"/>
        <v>26.973259248749105</v>
      </c>
      <c r="R249" s="4"/>
      <c r="S249" s="4">
        <f t="shared" si="55"/>
        <v>6.9259135147259343E-2</v>
      </c>
      <c r="T249" s="4">
        <f t="shared" si="48"/>
        <v>0</v>
      </c>
      <c r="U249" s="4"/>
      <c r="V249" s="4"/>
    </row>
    <row r="250" spans="1:22">
      <c r="A250" s="5">
        <v>43323.751527777778</v>
      </c>
      <c r="B250" s="4">
        <v>205772</v>
      </c>
      <c r="C250" s="4">
        <v>24.3</v>
      </c>
      <c r="D250" s="4">
        <v>18.3</v>
      </c>
      <c r="E250" s="4">
        <v>28.1</v>
      </c>
      <c r="F250" s="4">
        <v>22.2</v>
      </c>
      <c r="G250" s="4">
        <v>19</v>
      </c>
      <c r="H250" s="4">
        <v>23.3</v>
      </c>
      <c r="I250" s="4">
        <v>36.700000000000003</v>
      </c>
      <c r="J250" s="7">
        <f t="shared" si="39"/>
        <v>27.700000000000003</v>
      </c>
      <c r="K250" s="4">
        <f t="shared" si="49"/>
        <v>28.1</v>
      </c>
      <c r="L250" s="4">
        <f t="shared" si="46"/>
        <v>28.563845350800836</v>
      </c>
      <c r="M250" s="4">
        <f t="shared" si="50"/>
        <v>28.029693394506719</v>
      </c>
      <c r="N250" s="4">
        <f t="shared" si="51"/>
        <v>27.969045242052442</v>
      </c>
      <c r="O250" s="4">
        <f t="shared" si="52"/>
        <v>27.905828458166223</v>
      </c>
      <c r="P250" s="4">
        <f t="shared" si="53"/>
        <v>27.114253932121173</v>
      </c>
      <c r="Q250" s="4">
        <f t="shared" si="54"/>
        <v>26.97363587752255</v>
      </c>
      <c r="R250" s="4"/>
      <c r="S250" s="4">
        <f t="shared" si="55"/>
        <v>7.0306605493282603E-2</v>
      </c>
      <c r="T250" s="4">
        <f t="shared" si="48"/>
        <v>0</v>
      </c>
      <c r="U250" s="4"/>
      <c r="V250" s="4"/>
    </row>
    <row r="251" spans="1:22">
      <c r="A251" s="5">
        <v>43323.752916666665</v>
      </c>
      <c r="B251" s="4">
        <v>205773</v>
      </c>
      <c r="C251" s="4">
        <v>24.3</v>
      </c>
      <c r="D251" s="4">
        <v>18.3</v>
      </c>
      <c r="E251" s="4">
        <v>28.1</v>
      </c>
      <c r="F251" s="4">
        <v>22</v>
      </c>
      <c r="G251" s="4">
        <v>19</v>
      </c>
      <c r="H251" s="4">
        <v>23.3</v>
      </c>
      <c r="I251" s="4">
        <v>36.700000000000003</v>
      </c>
      <c r="J251" s="7">
        <f t="shared" si="39"/>
        <v>27.700000000000003</v>
      </c>
      <c r="K251" s="4">
        <f t="shared" si="49"/>
        <v>28.1</v>
      </c>
      <c r="L251" s="4">
        <f t="shared" si="46"/>
        <v>28.552919153541829</v>
      </c>
      <c r="M251" s="4">
        <f t="shared" si="50"/>
        <v>28.028608450985136</v>
      </c>
      <c r="N251" s="4">
        <f t="shared" si="51"/>
        <v>27.968659947338413</v>
      </c>
      <c r="O251" s="4">
        <f t="shared" si="52"/>
        <v>27.905812081436647</v>
      </c>
      <c r="P251" s="4">
        <f t="shared" si="53"/>
        <v>27.114678656534981</v>
      </c>
      <c r="Q251" s="4">
        <f t="shared" si="54"/>
        <v>26.974010710832175</v>
      </c>
      <c r="R251" s="4"/>
      <c r="S251" s="4">
        <f t="shared" si="55"/>
        <v>7.1391549014865774E-2</v>
      </c>
      <c r="T251" s="4">
        <f t="shared" si="48"/>
        <v>0</v>
      </c>
      <c r="U251" s="4"/>
      <c r="V251" s="4"/>
    </row>
    <row r="252" spans="1:22">
      <c r="A252" s="5">
        <v>43323.754305555558</v>
      </c>
      <c r="B252" s="4">
        <v>205774</v>
      </c>
      <c r="C252" s="4">
        <v>24.3</v>
      </c>
      <c r="D252" s="4">
        <v>18.3</v>
      </c>
      <c r="E252" s="4">
        <v>28.1</v>
      </c>
      <c r="F252" s="4">
        <v>21.9</v>
      </c>
      <c r="G252" s="4">
        <v>19</v>
      </c>
      <c r="H252" s="4">
        <v>23.3</v>
      </c>
      <c r="I252" s="4">
        <v>36.700000000000003</v>
      </c>
      <c r="J252" s="7">
        <f t="shared" si="39"/>
        <v>27.700000000000003</v>
      </c>
      <c r="K252" s="4">
        <f t="shared" si="49"/>
        <v>28.1</v>
      </c>
      <c r="L252" s="4">
        <f t="shared" si="46"/>
        <v>28.541923457570288</v>
      </c>
      <c r="M252" s="4">
        <f t="shared" si="50"/>
        <v>28.027480835972803</v>
      </c>
      <c r="N252" s="4">
        <f t="shared" si="51"/>
        <v>27.968225042998739</v>
      </c>
      <c r="O252" s="4">
        <f t="shared" si="52"/>
        <v>27.905745660222877</v>
      </c>
      <c r="P252" s="4">
        <f t="shared" si="53"/>
        <v>27.115100066279016</v>
      </c>
      <c r="Q252" s="4">
        <f t="shared" si="54"/>
        <v>26.974386741530267</v>
      </c>
      <c r="R252" s="4"/>
      <c r="S252" s="4">
        <f t="shared" si="55"/>
        <v>7.2519164027198713E-2</v>
      </c>
      <c r="T252" s="4">
        <f t="shared" si="48"/>
        <v>0</v>
      </c>
      <c r="U252" s="4"/>
      <c r="V252" s="4"/>
    </row>
    <row r="253" spans="1:22">
      <c r="A253" s="5">
        <v>43323.755694444444</v>
      </c>
      <c r="B253" s="4">
        <v>205775</v>
      </c>
      <c r="C253" s="4">
        <v>24.3</v>
      </c>
      <c r="D253" s="4">
        <v>18.3</v>
      </c>
      <c r="E253" s="4">
        <v>28.1</v>
      </c>
      <c r="F253" s="4">
        <v>21.8</v>
      </c>
      <c r="G253" s="4">
        <v>19</v>
      </c>
      <c r="H253" s="4">
        <v>23.3</v>
      </c>
      <c r="I253" s="4">
        <v>36.700000000000003</v>
      </c>
      <c r="J253" s="7">
        <f t="shared" si="39"/>
        <v>27.700000000000003</v>
      </c>
      <c r="K253" s="4">
        <f t="shared" si="49"/>
        <v>28.1</v>
      </c>
      <c r="L253" s="4">
        <f t="shared" si="46"/>
        <v>28.530948682051513</v>
      </c>
      <c r="M253" s="4">
        <f t="shared" si="50"/>
        <v>28.026309106352976</v>
      </c>
      <c r="N253" s="4">
        <f t="shared" si="51"/>
        <v>27.967741504529425</v>
      </c>
      <c r="O253" s="4">
        <f t="shared" si="52"/>
        <v>27.905629820512161</v>
      </c>
      <c r="P253" s="4">
        <f t="shared" si="53"/>
        <v>27.115518045335151</v>
      </c>
      <c r="Q253" s="4">
        <f t="shared" si="54"/>
        <v>26.974763861323492</v>
      </c>
      <c r="R253" s="4"/>
      <c r="S253" s="4">
        <f t="shared" si="55"/>
        <v>7.3690893647025746E-2</v>
      </c>
      <c r="T253" s="4">
        <f t="shared" si="48"/>
        <v>0</v>
      </c>
      <c r="U253" s="4"/>
      <c r="V253" s="4"/>
    </row>
    <row r="254" spans="1:22">
      <c r="A254" s="5">
        <v>43323.75708333333</v>
      </c>
      <c r="B254" s="4">
        <v>205776</v>
      </c>
      <c r="C254" s="4">
        <v>24.3</v>
      </c>
      <c r="D254" s="4">
        <v>18.3</v>
      </c>
      <c r="E254" s="4">
        <v>28.1</v>
      </c>
      <c r="F254" s="4">
        <v>21.7</v>
      </c>
      <c r="G254" s="4">
        <v>19</v>
      </c>
      <c r="H254" s="4">
        <v>23.3</v>
      </c>
      <c r="I254" s="4">
        <v>36.700000000000003</v>
      </c>
      <c r="J254" s="7">
        <f t="shared" si="39"/>
        <v>27.700000000000003</v>
      </c>
      <c r="K254" s="4">
        <f t="shared" si="49"/>
        <v>28.1</v>
      </c>
      <c r="L254" s="4">
        <f t="shared" si="46"/>
        <v>28.519994245382925</v>
      </c>
      <c r="M254" s="4">
        <f t="shared" si="50"/>
        <v>28.025093559717327</v>
      </c>
      <c r="N254" s="4">
        <f t="shared" si="51"/>
        <v>27.967209892201421</v>
      </c>
      <c r="O254" s="4">
        <f t="shared" si="52"/>
        <v>27.905465231812951</v>
      </c>
      <c r="P254" s="4">
        <f t="shared" si="53"/>
        <v>27.1159324814389</v>
      </c>
      <c r="Q254" s="4">
        <f t="shared" si="54"/>
        <v>26.975141961739023</v>
      </c>
      <c r="R254" s="4"/>
      <c r="S254" s="4">
        <f t="shared" si="55"/>
        <v>7.490644028267468E-2</v>
      </c>
      <c r="T254" s="4">
        <f t="shared" si="48"/>
        <v>0</v>
      </c>
      <c r="U254" s="4"/>
      <c r="V254" s="4"/>
    </row>
    <row r="255" spans="1:22">
      <c r="A255" s="5">
        <v>43323.758472222224</v>
      </c>
      <c r="B255" s="4">
        <v>205777</v>
      </c>
      <c r="C255" s="4">
        <v>24.3</v>
      </c>
      <c r="D255" s="4">
        <v>18.3</v>
      </c>
      <c r="E255" s="4">
        <v>28.1</v>
      </c>
      <c r="F255" s="4">
        <v>21.8</v>
      </c>
      <c r="G255" s="4">
        <v>19</v>
      </c>
      <c r="H255" s="4">
        <v>23.3</v>
      </c>
      <c r="I255" s="4">
        <v>36.5</v>
      </c>
      <c r="J255" s="7">
        <f t="shared" si="39"/>
        <v>27.5</v>
      </c>
      <c r="K255" s="4">
        <f t="shared" si="49"/>
        <v>28.1</v>
      </c>
      <c r="L255" s="4">
        <f t="shared" si="46"/>
        <v>28.50905957463004</v>
      </c>
      <c r="M255" s="4">
        <f t="shared" si="50"/>
        <v>28.023834519870821</v>
      </c>
      <c r="N255" s="4">
        <f t="shared" si="51"/>
        <v>27.966630743268649</v>
      </c>
      <c r="O255" s="4">
        <f t="shared" si="52"/>
        <v>27.905252537866041</v>
      </c>
      <c r="P255" s="4">
        <f t="shared" si="53"/>
        <v>27.116343266169238</v>
      </c>
      <c r="Q255" s="4">
        <f t="shared" si="54"/>
        <v>26.975520934213055</v>
      </c>
      <c r="R255" s="4"/>
      <c r="S255" s="4">
        <f t="shared" si="55"/>
        <v>7.6165480129180452E-2</v>
      </c>
      <c r="T255" s="4">
        <f t="shared" si="48"/>
        <v>0</v>
      </c>
      <c r="U255" s="4"/>
      <c r="V255" s="4"/>
    </row>
    <row r="256" spans="1:22">
      <c r="A256" s="5">
        <v>43323.759872685187</v>
      </c>
      <c r="B256" s="4">
        <v>205778</v>
      </c>
      <c r="C256" s="4">
        <v>24.3</v>
      </c>
      <c r="D256" s="4">
        <v>18.3</v>
      </c>
      <c r="E256" s="4">
        <v>28.1</v>
      </c>
      <c r="F256" s="4">
        <v>21.8</v>
      </c>
      <c r="G256" s="4">
        <v>19</v>
      </c>
      <c r="H256" s="4">
        <v>23.3</v>
      </c>
      <c r="I256" s="4">
        <v>36.5</v>
      </c>
      <c r="J256" s="7">
        <f t="shared" si="39"/>
        <v>27.5</v>
      </c>
      <c r="K256" s="4">
        <f t="shared" si="49"/>
        <v>28.1</v>
      </c>
      <c r="L256" s="4">
        <f t="shared" si="46"/>
        <v>28.498234665451054</v>
      </c>
      <c r="M256" s="4">
        <f t="shared" si="50"/>
        <v>28.022521477613015</v>
      </c>
      <c r="N256" s="4">
        <f t="shared" si="51"/>
        <v>27.965999360912601</v>
      </c>
      <c r="O256" s="4">
        <f t="shared" si="52"/>
        <v>27.904990189245662</v>
      </c>
      <c r="P256" s="4">
        <f t="shared" si="53"/>
        <v>27.116753686610899</v>
      </c>
      <c r="Q256" s="4">
        <f t="shared" si="54"/>
        <v>26.975903834646381</v>
      </c>
      <c r="R256" s="4"/>
      <c r="S256" s="4">
        <f t="shared" si="55"/>
        <v>7.747852238698627E-2</v>
      </c>
      <c r="T256" s="4">
        <f t="shared" si="48"/>
        <v>0</v>
      </c>
      <c r="U256" s="4"/>
      <c r="V256" s="4"/>
    </row>
    <row r="257" spans="1:22">
      <c r="A257" s="5">
        <v>43323.761261574073</v>
      </c>
      <c r="B257" s="4">
        <v>205779</v>
      </c>
      <c r="C257" s="4">
        <v>24.3</v>
      </c>
      <c r="D257" s="4">
        <v>18.2</v>
      </c>
      <c r="E257" s="4">
        <v>28.1</v>
      </c>
      <c r="F257" s="4">
        <v>21.6</v>
      </c>
      <c r="G257" s="4">
        <v>19</v>
      </c>
      <c r="H257" s="4">
        <v>23.2</v>
      </c>
      <c r="I257" s="4">
        <v>36.700000000000003</v>
      </c>
      <c r="J257" s="7">
        <f t="shared" si="39"/>
        <v>27.700000000000003</v>
      </c>
      <c r="K257" s="4">
        <f t="shared" si="49"/>
        <v>28.1</v>
      </c>
      <c r="L257" s="4">
        <f t="shared" si="46"/>
        <v>28.487606764678944</v>
      </c>
      <c r="M257" s="4">
        <f t="shared" si="50"/>
        <v>28.021178857928181</v>
      </c>
      <c r="N257" s="4">
        <f t="shared" si="51"/>
        <v>27.965326302668956</v>
      </c>
      <c r="O257" s="4">
        <f t="shared" si="52"/>
        <v>27.904682726964694</v>
      </c>
      <c r="P257" s="4">
        <f t="shared" si="53"/>
        <v>27.117156825375599</v>
      </c>
      <c r="Q257" s="4">
        <f t="shared" si="54"/>
        <v>26.976284231092777</v>
      </c>
      <c r="R257" s="4"/>
      <c r="S257" s="4">
        <f t="shared" si="55"/>
        <v>7.882114207182056E-2</v>
      </c>
      <c r="T257" s="4">
        <f t="shared" si="48"/>
        <v>0</v>
      </c>
      <c r="U257" s="4"/>
      <c r="V257" s="4"/>
    </row>
    <row r="258" spans="1:22">
      <c r="A258" s="5">
        <v>43323.762650462966</v>
      </c>
      <c r="B258" s="4">
        <v>205780</v>
      </c>
      <c r="C258" s="4">
        <v>24.3</v>
      </c>
      <c r="D258" s="4">
        <v>18.3</v>
      </c>
      <c r="E258" s="4">
        <v>28.1</v>
      </c>
      <c r="F258" s="4">
        <v>21.5</v>
      </c>
      <c r="G258" s="4">
        <v>19</v>
      </c>
      <c r="H258" s="4">
        <v>23.2</v>
      </c>
      <c r="I258" s="4">
        <v>36.5</v>
      </c>
      <c r="J258" s="7">
        <f t="shared" si="39"/>
        <v>27.5</v>
      </c>
      <c r="K258" s="4">
        <f t="shared" si="49"/>
        <v>28.1</v>
      </c>
      <c r="L258" s="4">
        <f t="shared" si="46"/>
        <v>28.476904044701865</v>
      </c>
      <c r="M258" s="4">
        <f t="shared" si="50"/>
        <v>28.019797393236054</v>
      </c>
      <c r="N258" s="4">
        <f t="shared" si="51"/>
        <v>27.964607649599859</v>
      </c>
      <c r="O258" s="4">
        <f t="shared" si="52"/>
        <v>27.904328952500112</v>
      </c>
      <c r="P258" s="4">
        <f t="shared" si="53"/>
        <v>27.117556007441738</v>
      </c>
      <c r="Q258" s="4">
        <f t="shared" si="54"/>
        <v>26.976665173356807</v>
      </c>
      <c r="R258" s="4"/>
      <c r="S258" s="4">
        <f t="shared" si="55"/>
        <v>8.0202606763947415E-2</v>
      </c>
      <c r="T258" s="4">
        <f t="shared" si="48"/>
        <v>0</v>
      </c>
      <c r="U258" s="4"/>
      <c r="V258" s="4"/>
    </row>
    <row r="259" spans="1:22">
      <c r="A259" s="5">
        <v>43323.764050925929</v>
      </c>
      <c r="B259" s="4">
        <v>205781</v>
      </c>
      <c r="C259" s="4">
        <v>24.3</v>
      </c>
      <c r="D259" s="4">
        <v>18.3</v>
      </c>
      <c r="E259" s="4">
        <v>28.1</v>
      </c>
      <c r="F259" s="4">
        <v>21.4</v>
      </c>
      <c r="G259" s="4">
        <v>19</v>
      </c>
      <c r="H259" s="4">
        <v>23.2</v>
      </c>
      <c r="I259" s="4">
        <v>36.700000000000003</v>
      </c>
      <c r="J259" s="7">
        <f t="shared" si="39"/>
        <v>27.700000000000003</v>
      </c>
      <c r="K259" s="4">
        <f t="shared" si="49"/>
        <v>28.1</v>
      </c>
      <c r="L259" s="4">
        <f t="shared" si="46"/>
        <v>28.466127978786076</v>
      </c>
      <c r="M259" s="4">
        <f t="shared" si="50"/>
        <v>28.018363682614545</v>
      </c>
      <c r="N259" s="4">
        <f t="shared" si="51"/>
        <v>27.963837945388519</v>
      </c>
      <c r="O259" s="4">
        <f t="shared" si="52"/>
        <v>27.903926152801255</v>
      </c>
      <c r="P259" s="4">
        <f t="shared" si="53"/>
        <v>27.117954430310952</v>
      </c>
      <c r="Q259" s="4">
        <f t="shared" si="54"/>
        <v>26.977049731541651</v>
      </c>
      <c r="R259" s="4"/>
      <c r="S259" s="4">
        <f t="shared" si="55"/>
        <v>8.1636317385456181E-2</v>
      </c>
      <c r="T259" s="4">
        <f t="shared" si="48"/>
        <v>0</v>
      </c>
      <c r="U259" s="4"/>
      <c r="V259" s="4"/>
    </row>
    <row r="260" spans="1:22">
      <c r="A260" s="5">
        <v>43323.765428240738</v>
      </c>
      <c r="B260" s="4">
        <v>205782</v>
      </c>
      <c r="C260" s="4">
        <v>24.3</v>
      </c>
      <c r="D260" s="4">
        <v>18.2</v>
      </c>
      <c r="E260" s="4">
        <v>28.1</v>
      </c>
      <c r="F260" s="4">
        <v>21.3</v>
      </c>
      <c r="G260" s="4">
        <v>19</v>
      </c>
      <c r="H260" s="4">
        <v>23.2</v>
      </c>
      <c r="I260" s="4">
        <v>36.700000000000003</v>
      </c>
      <c r="J260" s="7">
        <f t="shared" si="39"/>
        <v>27.700000000000003</v>
      </c>
      <c r="K260" s="4">
        <f t="shared" si="49"/>
        <v>28.1</v>
      </c>
      <c r="L260" s="4">
        <f t="shared" si="46"/>
        <v>28.455545918614874</v>
      </c>
      <c r="M260" s="4">
        <f t="shared" si="50"/>
        <v>28.016913473113469</v>
      </c>
      <c r="N260" s="4">
        <f t="shared" si="51"/>
        <v>27.963036769656707</v>
      </c>
      <c r="O260" s="4">
        <f t="shared" si="52"/>
        <v>27.903484968452723</v>
      </c>
      <c r="P260" s="4">
        <f t="shared" si="53"/>
        <v>27.11834212387776</v>
      </c>
      <c r="Q260" s="4">
        <f t="shared" si="54"/>
        <v>26.977428263370861</v>
      </c>
      <c r="R260" s="4"/>
      <c r="S260" s="4">
        <f t="shared" si="55"/>
        <v>8.3086526886532397E-2</v>
      </c>
      <c r="T260" s="4">
        <f t="shared" si="48"/>
        <v>0</v>
      </c>
      <c r="U260" s="4"/>
      <c r="V260" s="4"/>
    </row>
    <row r="261" spans="1:22">
      <c r="A261" s="5">
        <v>43323.766828703701</v>
      </c>
      <c r="B261" s="4">
        <v>205783</v>
      </c>
      <c r="C261" s="4">
        <v>24.3</v>
      </c>
      <c r="D261" s="4">
        <v>18.3</v>
      </c>
      <c r="E261" s="4">
        <v>28.1</v>
      </c>
      <c r="F261" s="4">
        <v>21.3</v>
      </c>
      <c r="G261" s="4">
        <v>19</v>
      </c>
      <c r="H261" s="4">
        <v>23.2</v>
      </c>
      <c r="I261" s="4">
        <v>36.5</v>
      </c>
      <c r="J261" s="7">
        <f t="shared" si="39"/>
        <v>27.5</v>
      </c>
      <c r="K261" s="4">
        <f t="shared" si="49"/>
        <v>28.1</v>
      </c>
      <c r="L261" s="4">
        <f t="shared" si="46"/>
        <v>28.444799995678057</v>
      </c>
      <c r="M261" s="4">
        <f t="shared" si="50"/>
        <v>28.015398937453888</v>
      </c>
      <c r="N261" s="4">
        <f t="shared" si="51"/>
        <v>27.962178411122466</v>
      </c>
      <c r="O261" s="4">
        <f t="shared" si="52"/>
        <v>27.902991949965482</v>
      </c>
      <c r="P261" s="4">
        <f t="shared" si="53"/>
        <v>27.118732099821223</v>
      </c>
      <c r="Q261" s="4">
        <f t="shared" si="54"/>
        <v>26.977813378795116</v>
      </c>
      <c r="R261" s="4"/>
      <c r="S261" s="4">
        <f t="shared" si="55"/>
        <v>8.4601062546113326E-2</v>
      </c>
      <c r="T261" s="4">
        <f t="shared" si="48"/>
        <v>0</v>
      </c>
      <c r="U261" s="4"/>
      <c r="V261" s="4"/>
    </row>
    <row r="262" spans="1:22">
      <c r="A262" s="5">
        <v>43323.768217592595</v>
      </c>
      <c r="B262" s="4">
        <v>205784</v>
      </c>
      <c r="C262" s="4">
        <v>24.3</v>
      </c>
      <c r="D262" s="4">
        <v>18.3</v>
      </c>
      <c r="E262" s="4">
        <v>28.1</v>
      </c>
      <c r="F262" s="4">
        <v>21.1</v>
      </c>
      <c r="G262" s="4">
        <v>19</v>
      </c>
      <c r="H262" s="4">
        <v>23.2</v>
      </c>
      <c r="I262" s="4">
        <v>36.700000000000003</v>
      </c>
      <c r="J262" s="7">
        <f t="shared" si="39"/>
        <v>27.700000000000003</v>
      </c>
      <c r="K262" s="4">
        <f t="shared" si="49"/>
        <v>28.1</v>
      </c>
      <c r="L262" s="4">
        <f t="shared" si="46"/>
        <v>28.434247951316564</v>
      </c>
      <c r="M262" s="4">
        <f t="shared" si="50"/>
        <v>28.013856874372511</v>
      </c>
      <c r="N262" s="4">
        <f t="shared" si="51"/>
        <v>27.961283520895716</v>
      </c>
      <c r="O262" s="4">
        <f t="shared" si="52"/>
        <v>27.902458800935563</v>
      </c>
      <c r="P262" s="4">
        <f t="shared" si="53"/>
        <v>27.119114497798535</v>
      </c>
      <c r="Q262" s="4">
        <f t="shared" si="54"/>
        <v>26.978195428100989</v>
      </c>
      <c r="R262" s="4"/>
      <c r="S262" s="4">
        <f t="shared" si="55"/>
        <v>8.6143125627490491E-2</v>
      </c>
      <c r="T262" s="4">
        <f t="shared" si="48"/>
        <v>0</v>
      </c>
      <c r="U262" s="4"/>
      <c r="V262" s="4"/>
    </row>
    <row r="263" spans="1:22">
      <c r="A263" s="5">
        <v>43323.769606481481</v>
      </c>
      <c r="B263" s="4">
        <v>205785</v>
      </c>
      <c r="C263" s="4">
        <v>24.2</v>
      </c>
      <c r="D263" s="4">
        <v>18.3</v>
      </c>
      <c r="E263" s="4">
        <v>28.1</v>
      </c>
      <c r="F263" s="4">
        <v>21</v>
      </c>
      <c r="G263" s="4">
        <v>19</v>
      </c>
      <c r="H263" s="4">
        <v>23.1</v>
      </c>
      <c r="I263" s="4">
        <v>36.700000000000003</v>
      </c>
      <c r="J263" s="7">
        <f t="shared" si="39"/>
        <v>27.700000000000003</v>
      </c>
      <c r="K263" s="4">
        <f t="shared" si="49"/>
        <v>28.1</v>
      </c>
      <c r="L263" s="4">
        <f t="shared" si="46"/>
        <v>28.42361866393696</v>
      </c>
      <c r="M263" s="4">
        <f t="shared" si="50"/>
        <v>28.01227673750828</v>
      </c>
      <c r="N263" s="4">
        <f t="shared" si="51"/>
        <v>27.960345815925066</v>
      </c>
      <c r="O263" s="4">
        <f t="shared" si="52"/>
        <v>27.901882377293081</v>
      </c>
      <c r="P263" s="4">
        <f t="shared" si="53"/>
        <v>27.119492492780104</v>
      </c>
      <c r="Q263" s="4">
        <f t="shared" si="54"/>
        <v>26.978577485772973</v>
      </c>
      <c r="R263" s="4"/>
      <c r="S263" s="4">
        <f t="shared" si="55"/>
        <v>8.7723262491721243E-2</v>
      </c>
      <c r="T263" s="4">
        <f t="shared" si="48"/>
        <v>0</v>
      </c>
      <c r="U263" s="4"/>
      <c r="V263" s="4"/>
    </row>
    <row r="264" spans="1:22">
      <c r="A264" s="5">
        <v>43323.770995370367</v>
      </c>
      <c r="B264" s="4">
        <v>205786</v>
      </c>
      <c r="C264" s="4">
        <v>24.2</v>
      </c>
      <c r="D264" s="4">
        <v>18.3</v>
      </c>
      <c r="E264" s="4">
        <v>28.1</v>
      </c>
      <c r="F264" s="4">
        <v>20.9</v>
      </c>
      <c r="G264" s="4">
        <v>19</v>
      </c>
      <c r="H264" s="4">
        <v>23.1</v>
      </c>
      <c r="I264" s="4">
        <v>36.700000000000003</v>
      </c>
      <c r="J264" s="7">
        <f t="shared" si="39"/>
        <v>27.700000000000003</v>
      </c>
      <c r="K264" s="4">
        <f t="shared" si="49"/>
        <v>28.1</v>
      </c>
      <c r="L264" s="4">
        <f t="shared" si="46"/>
        <v>28.413002673439799</v>
      </c>
      <c r="M264" s="4">
        <f t="shared" si="50"/>
        <v>28.010657228170434</v>
      </c>
      <c r="N264" s="4">
        <f t="shared" si="51"/>
        <v>27.95936593836969</v>
      </c>
      <c r="O264" s="4">
        <f t="shared" si="52"/>
        <v>27.901263214474948</v>
      </c>
      <c r="P264" s="4">
        <f t="shared" si="53"/>
        <v>27.119866004056856</v>
      </c>
      <c r="Q264" s="4">
        <f t="shared" si="54"/>
        <v>26.97895944594039</v>
      </c>
      <c r="R264" s="4"/>
      <c r="S264" s="4">
        <f t="shared" si="55"/>
        <v>8.9342771829567624E-2</v>
      </c>
      <c r="T264" s="4">
        <f t="shared" si="48"/>
        <v>0</v>
      </c>
      <c r="U264" s="4"/>
      <c r="V264" s="4"/>
    </row>
    <row r="265" spans="1:22">
      <c r="A265" s="5">
        <v>43323.77238425926</v>
      </c>
      <c r="B265" s="4">
        <v>205787</v>
      </c>
      <c r="C265" s="4">
        <v>24.2</v>
      </c>
      <c r="D265" s="4">
        <v>18.3</v>
      </c>
      <c r="E265" s="4">
        <v>28.1</v>
      </c>
      <c r="F265" s="4">
        <v>20.9</v>
      </c>
      <c r="G265" s="4">
        <v>19</v>
      </c>
      <c r="H265" s="4">
        <v>23.1</v>
      </c>
      <c r="I265" s="4">
        <v>36.700000000000003</v>
      </c>
      <c r="J265" s="7">
        <f t="shared" si="39"/>
        <v>27.700000000000003</v>
      </c>
      <c r="K265" s="4">
        <f t="shared" si="49"/>
        <v>28.1</v>
      </c>
      <c r="L265" s="4">
        <f t="shared" si="46"/>
        <v>28.4023995191137</v>
      </c>
      <c r="M265" s="4">
        <f t="shared" si="50"/>
        <v>28.008998716373956</v>
      </c>
      <c r="N265" s="4">
        <f t="shared" si="51"/>
        <v>27.958344223252258</v>
      </c>
      <c r="O265" s="4">
        <f t="shared" si="52"/>
        <v>27.900601856531985</v>
      </c>
      <c r="P265" s="4">
        <f t="shared" si="53"/>
        <v>27.120234953273272</v>
      </c>
      <c r="Q265" s="4">
        <f t="shared" si="54"/>
        <v>26.979341203336428</v>
      </c>
      <c r="R265" s="4"/>
      <c r="S265" s="4">
        <f t="shared" si="55"/>
        <v>9.1001283626045648E-2</v>
      </c>
      <c r="T265" s="4">
        <f t="shared" si="48"/>
        <v>0</v>
      </c>
      <c r="U265" s="4"/>
      <c r="V265" s="4"/>
    </row>
    <row r="266" spans="1:22">
      <c r="A266" s="5">
        <v>43323.773773148147</v>
      </c>
      <c r="B266" s="4">
        <v>205788</v>
      </c>
      <c r="C266" s="4">
        <v>24.2</v>
      </c>
      <c r="D266" s="4">
        <v>18.2</v>
      </c>
      <c r="E266" s="4">
        <v>28.1</v>
      </c>
      <c r="F266" s="4">
        <v>20.7</v>
      </c>
      <c r="G266" s="4">
        <v>19</v>
      </c>
      <c r="H266" s="4">
        <v>23.1</v>
      </c>
      <c r="I266" s="4">
        <v>36.700000000000003</v>
      </c>
      <c r="J266" s="7">
        <f t="shared" si="39"/>
        <v>27.700000000000003</v>
      </c>
      <c r="K266" s="4">
        <f t="shared" si="49"/>
        <v>28.1</v>
      </c>
      <c r="L266" s="4">
        <f t="shared" si="46"/>
        <v>28.391898748430982</v>
      </c>
      <c r="M266" s="4">
        <f t="shared" si="50"/>
        <v>28.007301554450155</v>
      </c>
      <c r="N266" s="4">
        <f t="shared" si="51"/>
        <v>27.957281042214575</v>
      </c>
      <c r="O266" s="4">
        <f t="shared" si="52"/>
        <v>27.899898808702314</v>
      </c>
      <c r="P266" s="4">
        <f t="shared" si="53"/>
        <v>27.120599264409709</v>
      </c>
      <c r="Q266" s="4">
        <f t="shared" si="54"/>
        <v>26.979722653334157</v>
      </c>
      <c r="R266" s="4"/>
      <c r="S266" s="4">
        <f t="shared" si="55"/>
        <v>9.2698445549846298E-2</v>
      </c>
      <c r="T266" s="4">
        <f t="shared" si="48"/>
        <v>0</v>
      </c>
      <c r="U266" s="4"/>
      <c r="V266" s="4"/>
    </row>
    <row r="267" spans="1:22">
      <c r="A267" s="5">
        <v>43323.775173611109</v>
      </c>
      <c r="B267" s="4">
        <v>205789</v>
      </c>
      <c r="C267" s="4">
        <v>24.2</v>
      </c>
      <c r="D267" s="4">
        <v>18.2</v>
      </c>
      <c r="E267" s="4">
        <v>28.1</v>
      </c>
      <c r="F267" s="4">
        <v>20.7</v>
      </c>
      <c r="G267" s="4">
        <v>19</v>
      </c>
      <c r="H267" s="4">
        <v>23.1</v>
      </c>
      <c r="I267" s="4">
        <v>36.700000000000003</v>
      </c>
      <c r="J267" s="7">
        <f t="shared" ref="J267:J330" si="56">I267-J$8</f>
        <v>27.700000000000003</v>
      </c>
      <c r="K267" s="4">
        <f t="shared" si="49"/>
        <v>28.1</v>
      </c>
      <c r="L267" s="4">
        <f t="shared" si="46"/>
        <v>28.381230796758995</v>
      </c>
      <c r="M267" s="4">
        <f t="shared" si="50"/>
        <v>28.005552984533537</v>
      </c>
      <c r="N267" s="4">
        <f t="shared" si="51"/>
        <v>27.956167581871512</v>
      </c>
      <c r="O267" s="4">
        <f t="shared" si="52"/>
        <v>27.899148347035126</v>
      </c>
      <c r="P267" s="4">
        <f t="shared" si="53"/>
        <v>27.120961860216045</v>
      </c>
      <c r="Q267" s="4">
        <f t="shared" si="54"/>
        <v>26.980106867322174</v>
      </c>
      <c r="R267" s="4"/>
      <c r="S267" s="4">
        <f t="shared" si="55"/>
        <v>9.4447015466464279E-2</v>
      </c>
      <c r="T267" s="4">
        <f t="shared" si="48"/>
        <v>0</v>
      </c>
      <c r="U267" s="4"/>
      <c r="V267" s="4"/>
    </row>
    <row r="268" spans="1:22">
      <c r="A268" s="5">
        <v>43323.776562500003</v>
      </c>
      <c r="B268" s="4">
        <v>205790</v>
      </c>
      <c r="C268" s="4">
        <v>24.2</v>
      </c>
      <c r="D268" s="4">
        <v>18.2</v>
      </c>
      <c r="E268" s="4">
        <v>28.1</v>
      </c>
      <c r="F268" s="4">
        <v>20.6</v>
      </c>
      <c r="G268" s="4">
        <v>19</v>
      </c>
      <c r="H268" s="4">
        <v>23.1</v>
      </c>
      <c r="I268" s="4">
        <v>36.700000000000003</v>
      </c>
      <c r="J268" s="7">
        <f t="shared" si="56"/>
        <v>27.700000000000003</v>
      </c>
      <c r="K268" s="4">
        <f t="shared" si="49"/>
        <v>28.1</v>
      </c>
      <c r="L268" s="4">
        <f t="shared" ref="L268:L331" si="57">L267+24*3600*($A268-$A267)*((F267-L267)*L$6+(M267-L267)*L$7+L$5+S268)/L$8</f>
        <v>28.370753350202882</v>
      </c>
      <c r="M268" s="4">
        <f t="shared" si="50"/>
        <v>28.003780341311838</v>
      </c>
      <c r="N268" s="4">
        <f t="shared" si="51"/>
        <v>27.955022507041626</v>
      </c>
      <c r="O268" s="4">
        <f t="shared" si="52"/>
        <v>27.898362994416196</v>
      </c>
      <c r="P268" s="4">
        <f t="shared" si="53"/>
        <v>27.121316635524479</v>
      </c>
      <c r="Q268" s="4">
        <f t="shared" si="54"/>
        <v>26.980487387152866</v>
      </c>
      <c r="R268" s="4"/>
      <c r="S268" s="4">
        <f t="shared" si="55"/>
        <v>9.6219658688163179E-2</v>
      </c>
      <c r="T268" s="4">
        <f t="shared" si="48"/>
        <v>0</v>
      </c>
      <c r="U268" s="4"/>
      <c r="V268" s="4"/>
    </row>
    <row r="269" spans="1:22">
      <c r="A269" s="5">
        <v>43323.777951388889</v>
      </c>
      <c r="B269" s="4">
        <v>205791</v>
      </c>
      <c r="C269" s="4">
        <v>24.1</v>
      </c>
      <c r="D269" s="4">
        <v>18.2</v>
      </c>
      <c r="E269" s="4">
        <v>28.1</v>
      </c>
      <c r="F269" s="4">
        <v>20.6</v>
      </c>
      <c r="G269" s="4">
        <v>19</v>
      </c>
      <c r="H269" s="4">
        <v>23.1</v>
      </c>
      <c r="I269" s="4">
        <v>36.5</v>
      </c>
      <c r="J269" s="7">
        <f t="shared" si="56"/>
        <v>27.5</v>
      </c>
      <c r="K269" s="4">
        <f t="shared" si="49"/>
        <v>28.1</v>
      </c>
      <c r="L269" s="4">
        <f t="shared" si="57"/>
        <v>28.36028599959689</v>
      </c>
      <c r="M269" s="4">
        <f t="shared" si="50"/>
        <v>28.001971261308253</v>
      </c>
      <c r="N269" s="4">
        <f t="shared" si="51"/>
        <v>27.95383725529069</v>
      </c>
      <c r="O269" s="4">
        <f t="shared" si="52"/>
        <v>27.897537365004943</v>
      </c>
      <c r="P269" s="4">
        <f t="shared" si="53"/>
        <v>27.121666556085547</v>
      </c>
      <c r="Q269" s="4">
        <f t="shared" si="54"/>
        <v>26.980867289113032</v>
      </c>
      <c r="R269" s="4"/>
      <c r="S269" s="4">
        <f t="shared" si="55"/>
        <v>9.8028738691748885E-2</v>
      </c>
      <c r="T269" s="4">
        <f t="shared" ref="T269:T332" si="58">T268</f>
        <v>0</v>
      </c>
      <c r="U269" s="4"/>
      <c r="V269" s="4"/>
    </row>
    <row r="270" spans="1:22">
      <c r="A270" s="5">
        <v>43323.779340277775</v>
      </c>
      <c r="B270" s="4">
        <v>205792</v>
      </c>
      <c r="C270" s="4">
        <v>24.1</v>
      </c>
      <c r="D270" s="4">
        <v>18.2</v>
      </c>
      <c r="E270" s="4">
        <v>28.1</v>
      </c>
      <c r="F270" s="4">
        <v>20.5</v>
      </c>
      <c r="G270" s="4">
        <v>19</v>
      </c>
      <c r="H270" s="4">
        <v>23.1</v>
      </c>
      <c r="I270" s="4">
        <v>36.700000000000003</v>
      </c>
      <c r="J270" s="7">
        <f t="shared" si="56"/>
        <v>27.700000000000003</v>
      </c>
      <c r="K270" s="4">
        <f t="shared" si="49"/>
        <v>28.1</v>
      </c>
      <c r="L270" s="4">
        <f t="shared" si="57"/>
        <v>28.349918343071916</v>
      </c>
      <c r="M270" s="4">
        <f t="shared" si="50"/>
        <v>28.000125881483601</v>
      </c>
      <c r="N270" s="4">
        <f t="shared" si="51"/>
        <v>27.952612372652887</v>
      </c>
      <c r="O270" s="4">
        <f t="shared" si="52"/>
        <v>27.896671898842484</v>
      </c>
      <c r="P270" s="4">
        <f t="shared" si="53"/>
        <v>27.122011553560338</v>
      </c>
      <c r="Q270" s="4">
        <f t="shared" si="54"/>
        <v>26.981246471519622</v>
      </c>
      <c r="R270" s="4"/>
      <c r="S270" s="4">
        <f t="shared" si="55"/>
        <v>9.9874118516400046E-2</v>
      </c>
      <c r="T270" s="4">
        <f t="shared" si="58"/>
        <v>0</v>
      </c>
      <c r="U270" s="4"/>
      <c r="V270" s="4"/>
    </row>
    <row r="271" spans="1:22">
      <c r="A271" s="5">
        <v>43323.780729166669</v>
      </c>
      <c r="B271" s="4">
        <v>205793</v>
      </c>
      <c r="C271" s="4">
        <v>24.1</v>
      </c>
      <c r="D271" s="4">
        <v>18.2</v>
      </c>
      <c r="E271" s="4">
        <v>28.1</v>
      </c>
      <c r="F271" s="4">
        <v>20.6</v>
      </c>
      <c r="G271" s="4">
        <v>19</v>
      </c>
      <c r="H271" s="4">
        <v>23.1</v>
      </c>
      <c r="I271" s="4">
        <v>36.700000000000003</v>
      </c>
      <c r="J271" s="7">
        <f t="shared" si="56"/>
        <v>27.700000000000003</v>
      </c>
      <c r="K271" s="4">
        <f t="shared" si="49"/>
        <v>28.1</v>
      </c>
      <c r="L271" s="4">
        <f t="shared" si="57"/>
        <v>28.339559000429347</v>
      </c>
      <c r="M271" s="4">
        <f t="shared" si="50"/>
        <v>27.998245742076691</v>
      </c>
      <c r="N271" s="4">
        <f t="shared" si="51"/>
        <v>27.951348327901812</v>
      </c>
      <c r="O271" s="4">
        <f t="shared" si="52"/>
        <v>27.895767045767709</v>
      </c>
      <c r="P271" s="4">
        <f t="shared" si="53"/>
        <v>27.122351561249822</v>
      </c>
      <c r="Q271" s="4">
        <f t="shared" si="54"/>
        <v>26.981624833489832</v>
      </c>
      <c r="R271" s="4"/>
      <c r="S271" s="4">
        <f t="shared" si="55"/>
        <v>0.10175425792331083</v>
      </c>
      <c r="T271" s="4">
        <f t="shared" si="58"/>
        <v>0</v>
      </c>
      <c r="U271" s="4"/>
      <c r="V271" s="4"/>
    </row>
    <row r="272" spans="1:22">
      <c r="A272" s="5">
        <v>43323.782118055555</v>
      </c>
      <c r="B272" s="4">
        <v>205794</v>
      </c>
      <c r="C272" s="4">
        <v>24.1</v>
      </c>
      <c r="D272" s="4">
        <v>18.2</v>
      </c>
      <c r="E272" s="4">
        <v>28.1</v>
      </c>
      <c r="F272" s="4">
        <v>20.3</v>
      </c>
      <c r="G272" s="4">
        <v>19</v>
      </c>
      <c r="H272" s="4">
        <v>23.1</v>
      </c>
      <c r="I272" s="4">
        <v>36.700000000000003</v>
      </c>
      <c r="J272" s="7">
        <f t="shared" si="56"/>
        <v>27.700000000000003</v>
      </c>
      <c r="K272" s="4">
        <f t="shared" si="49"/>
        <v>28.1</v>
      </c>
      <c r="L272" s="4">
        <f t="shared" si="57"/>
        <v>28.329387603107904</v>
      </c>
      <c r="M272" s="4">
        <f t="shared" si="50"/>
        <v>27.996330828829539</v>
      </c>
      <c r="N272" s="4">
        <f t="shared" si="51"/>
        <v>27.950045747710504</v>
      </c>
      <c r="O272" s="4">
        <f t="shared" si="52"/>
        <v>27.894823252275479</v>
      </c>
      <c r="P272" s="4">
        <f t="shared" si="53"/>
        <v>27.122686514108604</v>
      </c>
      <c r="Q272" s="4">
        <f t="shared" si="54"/>
        <v>26.982002274955324</v>
      </c>
      <c r="R272" s="4"/>
      <c r="S272" s="4">
        <f t="shared" si="55"/>
        <v>0.1036691711704627</v>
      </c>
      <c r="T272" s="4">
        <f t="shared" si="58"/>
        <v>0</v>
      </c>
      <c r="U272" s="4"/>
      <c r="V272" s="4"/>
    </row>
    <row r="273" spans="1:22">
      <c r="A273" s="5">
        <v>43323.783518518518</v>
      </c>
      <c r="B273" s="4">
        <v>205795</v>
      </c>
      <c r="C273" s="4">
        <v>24.1</v>
      </c>
      <c r="D273" s="4">
        <v>18.2</v>
      </c>
      <c r="E273" s="4">
        <v>28.1</v>
      </c>
      <c r="F273" s="4">
        <v>20.2</v>
      </c>
      <c r="G273" s="4">
        <v>19</v>
      </c>
      <c r="H273" s="4">
        <v>23.1</v>
      </c>
      <c r="I273" s="4">
        <v>36.5</v>
      </c>
      <c r="J273" s="7">
        <f t="shared" si="56"/>
        <v>27.5</v>
      </c>
      <c r="K273" s="4">
        <f t="shared" si="49"/>
        <v>28.1</v>
      </c>
      <c r="L273" s="4">
        <f t="shared" si="57"/>
        <v>28.31895563653482</v>
      </c>
      <c r="M273" s="4">
        <f t="shared" si="50"/>
        <v>27.994367694021307</v>
      </c>
      <c r="N273" s="4">
        <f t="shared" si="51"/>
        <v>27.948693963795254</v>
      </c>
      <c r="O273" s="4">
        <f t="shared" si="52"/>
        <v>27.893832800178238</v>
      </c>
      <c r="P273" s="4">
        <f t="shared" si="53"/>
        <v>27.123019097333813</v>
      </c>
      <c r="Q273" s="4">
        <f t="shared" si="54"/>
        <v>26.982381833542821</v>
      </c>
      <c r="R273" s="4"/>
      <c r="S273" s="4">
        <f t="shared" si="55"/>
        <v>0.10563230597869477</v>
      </c>
      <c r="T273" s="4">
        <f t="shared" si="58"/>
        <v>0</v>
      </c>
      <c r="U273" s="4"/>
      <c r="V273" s="4"/>
    </row>
    <row r="274" spans="1:22">
      <c r="A274" s="5">
        <v>43323.784907407404</v>
      </c>
      <c r="B274" s="4">
        <v>205796</v>
      </c>
      <c r="C274" s="4">
        <v>24.1</v>
      </c>
      <c r="D274" s="4">
        <v>18.2</v>
      </c>
      <c r="E274" s="4">
        <v>28.1</v>
      </c>
      <c r="F274" s="4">
        <v>20.100000000000001</v>
      </c>
      <c r="G274" s="4">
        <v>19</v>
      </c>
      <c r="H274" s="4">
        <v>23</v>
      </c>
      <c r="I274" s="4">
        <v>36.700000000000003</v>
      </c>
      <c r="J274" s="7">
        <f t="shared" si="56"/>
        <v>27.700000000000003</v>
      </c>
      <c r="K274" s="4">
        <f t="shared" si="49"/>
        <v>28.1</v>
      </c>
      <c r="L274" s="4">
        <f t="shared" si="57"/>
        <v>28.308617926150006</v>
      </c>
      <c r="M274" s="4">
        <f t="shared" si="50"/>
        <v>27.992385453629023</v>
      </c>
      <c r="N274" s="4">
        <f t="shared" si="51"/>
        <v>27.947315848789337</v>
      </c>
      <c r="O274" s="4">
        <f t="shared" si="52"/>
        <v>27.892812210288678</v>
      </c>
      <c r="P274" s="4">
        <f t="shared" si="53"/>
        <v>27.123343708775842</v>
      </c>
      <c r="Q274" s="4">
        <f t="shared" si="54"/>
        <v>26.982757127873061</v>
      </c>
      <c r="R274" s="4"/>
      <c r="S274" s="4">
        <f t="shared" si="55"/>
        <v>0.10761454637097856</v>
      </c>
      <c r="T274" s="4">
        <f t="shared" si="58"/>
        <v>0</v>
      </c>
      <c r="U274" s="4"/>
      <c r="V274" s="4"/>
    </row>
    <row r="275" spans="1:22">
      <c r="A275" s="5">
        <v>43323.786296296297</v>
      </c>
      <c r="B275" s="4">
        <v>205797</v>
      </c>
      <c r="C275" s="4">
        <v>24.1</v>
      </c>
      <c r="D275" s="4">
        <v>18.2</v>
      </c>
      <c r="E275" s="4">
        <v>28.1</v>
      </c>
      <c r="F275" s="4">
        <v>20.100000000000001</v>
      </c>
      <c r="G275" s="4">
        <v>19</v>
      </c>
      <c r="H275" s="4">
        <v>23</v>
      </c>
      <c r="I275" s="4">
        <v>36.5</v>
      </c>
      <c r="J275" s="7">
        <f t="shared" si="56"/>
        <v>27.5</v>
      </c>
      <c r="K275" s="4">
        <f t="shared" si="49"/>
        <v>28.1</v>
      </c>
      <c r="L275" s="4">
        <f t="shared" si="57"/>
        <v>28.298287108257618</v>
      </c>
      <c r="M275" s="4">
        <f t="shared" si="50"/>
        <v>27.99036849998431</v>
      </c>
      <c r="N275" s="4">
        <f t="shared" si="51"/>
        <v>27.945900743735578</v>
      </c>
      <c r="O275" s="4">
        <f t="shared" si="52"/>
        <v>27.891754134042174</v>
      </c>
      <c r="P275" s="4">
        <f t="shared" si="53"/>
        <v>27.123663079642476</v>
      </c>
      <c r="Q275" s="4">
        <f t="shared" si="54"/>
        <v>26.983131205815948</v>
      </c>
      <c r="R275" s="4"/>
      <c r="S275" s="4">
        <f t="shared" si="55"/>
        <v>0.10963150001569133</v>
      </c>
      <c r="T275" s="4">
        <f t="shared" si="58"/>
        <v>0</v>
      </c>
      <c r="U275" s="4"/>
      <c r="V275" s="4"/>
    </row>
    <row r="276" spans="1:22">
      <c r="A276" s="5">
        <v>43323.787685185183</v>
      </c>
      <c r="B276" s="4">
        <v>205798</v>
      </c>
      <c r="C276" s="4">
        <v>24</v>
      </c>
      <c r="D276" s="4">
        <v>18.100000000000001</v>
      </c>
      <c r="E276" s="4">
        <v>28.1</v>
      </c>
      <c r="F276" s="4">
        <v>19.899999999999999</v>
      </c>
      <c r="G276" s="4">
        <v>19</v>
      </c>
      <c r="H276" s="4">
        <v>23</v>
      </c>
      <c r="I276" s="4">
        <v>36.5</v>
      </c>
      <c r="J276" s="7">
        <f t="shared" si="56"/>
        <v>27.5</v>
      </c>
      <c r="K276" s="4">
        <f t="shared" si="49"/>
        <v>28.1</v>
      </c>
      <c r="L276" s="4">
        <f t="shared" si="57"/>
        <v>28.288052829566357</v>
      </c>
      <c r="M276" s="4">
        <f t="shared" si="50"/>
        <v>27.988317115675159</v>
      </c>
      <c r="N276" s="4">
        <f t="shared" si="51"/>
        <v>27.94444891572175</v>
      </c>
      <c r="O276" s="4">
        <f t="shared" si="52"/>
        <v>27.890659032845555</v>
      </c>
      <c r="P276" s="4">
        <f t="shared" si="53"/>
        <v>27.123977151731136</v>
      </c>
      <c r="Q276" s="4">
        <f t="shared" si="54"/>
        <v>26.983503970787048</v>
      </c>
      <c r="R276" s="4"/>
      <c r="S276" s="4">
        <f t="shared" si="55"/>
        <v>0.11168288432484275</v>
      </c>
      <c r="T276" s="4">
        <f t="shared" si="58"/>
        <v>0</v>
      </c>
      <c r="U276" s="4"/>
      <c r="V276" s="4"/>
    </row>
    <row r="277" spans="1:22">
      <c r="A277" s="5">
        <v>43323.789074074077</v>
      </c>
      <c r="B277" s="4">
        <v>205799</v>
      </c>
      <c r="C277" s="4">
        <v>24</v>
      </c>
      <c r="D277" s="4">
        <v>18.2</v>
      </c>
      <c r="E277" s="4">
        <v>28.1</v>
      </c>
      <c r="F277" s="4">
        <v>19.899999999999999</v>
      </c>
      <c r="G277" s="4">
        <v>19</v>
      </c>
      <c r="H277" s="4">
        <v>23</v>
      </c>
      <c r="I277" s="4">
        <v>36.5</v>
      </c>
      <c r="J277" s="7">
        <f t="shared" si="56"/>
        <v>27.5</v>
      </c>
      <c r="K277" s="4">
        <f t="shared" si="49"/>
        <v>28.1</v>
      </c>
      <c r="L277" s="4">
        <f t="shared" si="57"/>
        <v>28.27773375900443</v>
      </c>
      <c r="M277" s="4">
        <f t="shared" si="50"/>
        <v>27.986232921383721</v>
      </c>
      <c r="N277" s="4">
        <f t="shared" si="51"/>
        <v>27.94296066327848</v>
      </c>
      <c r="O277" s="4">
        <f t="shared" si="52"/>
        <v>27.889527332699924</v>
      </c>
      <c r="P277" s="4">
        <f t="shared" si="53"/>
        <v>27.124285868418834</v>
      </c>
      <c r="Q277" s="4">
        <f t="shared" si="54"/>
        <v>26.983875327130917</v>
      </c>
      <c r="R277" s="4"/>
      <c r="S277" s="4">
        <f t="shared" si="55"/>
        <v>0.11376707861628077</v>
      </c>
      <c r="T277" s="4">
        <f t="shared" si="58"/>
        <v>0</v>
      </c>
      <c r="U277" s="4"/>
      <c r="V277" s="4"/>
    </row>
    <row r="278" spans="1:22">
      <c r="A278" s="5">
        <v>43323.790462962963</v>
      </c>
      <c r="B278" s="4">
        <v>205800</v>
      </c>
      <c r="C278" s="4">
        <v>24</v>
      </c>
      <c r="D278" s="4">
        <v>18.100000000000001</v>
      </c>
      <c r="E278" s="4">
        <v>28.1</v>
      </c>
      <c r="F278" s="4">
        <v>19.8</v>
      </c>
      <c r="G278" s="4">
        <v>19</v>
      </c>
      <c r="H278" s="4">
        <v>23</v>
      </c>
      <c r="I278" s="4">
        <v>36.5</v>
      </c>
      <c r="J278" s="7">
        <f t="shared" si="56"/>
        <v>27.5</v>
      </c>
      <c r="K278" s="4">
        <f t="shared" si="49"/>
        <v>28.1</v>
      </c>
      <c r="L278" s="4">
        <f t="shared" si="57"/>
        <v>28.267510561074879</v>
      </c>
      <c r="M278" s="4">
        <f t="shared" si="50"/>
        <v>27.984114595236438</v>
      </c>
      <c r="N278" s="4">
        <f t="shared" si="51"/>
        <v>27.9414365024105</v>
      </c>
      <c r="O278" s="4">
        <f t="shared" si="52"/>
        <v>27.888359434717646</v>
      </c>
      <c r="P278" s="4">
        <f t="shared" si="53"/>
        <v>27.124589174455874</v>
      </c>
      <c r="Q278" s="4">
        <f t="shared" si="54"/>
        <v>26.984245180121096</v>
      </c>
      <c r="R278" s="4"/>
      <c r="S278" s="4">
        <f t="shared" si="55"/>
        <v>0.11588540476356357</v>
      </c>
      <c r="T278" s="4">
        <f t="shared" si="58"/>
        <v>0</v>
      </c>
      <c r="U278" s="4"/>
      <c r="V278" s="4"/>
    </row>
    <row r="279" spans="1:22">
      <c r="A279" s="5">
        <v>43323.791863425926</v>
      </c>
      <c r="B279" s="4">
        <v>205801</v>
      </c>
      <c r="C279" s="4">
        <v>24</v>
      </c>
      <c r="D279" s="4">
        <v>18.100000000000001</v>
      </c>
      <c r="E279" s="4">
        <v>28.1</v>
      </c>
      <c r="F279" s="4">
        <v>19.8</v>
      </c>
      <c r="G279" s="4">
        <v>19</v>
      </c>
      <c r="H279" s="4">
        <v>23</v>
      </c>
      <c r="I279" s="4">
        <v>36.5</v>
      </c>
      <c r="J279" s="7">
        <f t="shared" si="56"/>
        <v>27.5</v>
      </c>
      <c r="K279" s="4">
        <f t="shared" si="49"/>
        <v>28.1</v>
      </c>
      <c r="L279" s="4">
        <f t="shared" si="57"/>
        <v>28.257206795025162</v>
      </c>
      <c r="M279" s="4">
        <f t="shared" si="50"/>
        <v>27.981945897679889</v>
      </c>
      <c r="N279" s="4">
        <f t="shared" si="51"/>
        <v>27.939863657461927</v>
      </c>
      <c r="O279" s="4">
        <f t="shared" si="52"/>
        <v>27.88714572105706</v>
      </c>
      <c r="P279" s="4">
        <f t="shared" si="53"/>
        <v>27.124889497852632</v>
      </c>
      <c r="Q279" s="4">
        <f t="shared" si="54"/>
        <v>26.984616504783986</v>
      </c>
      <c r="R279" s="4"/>
      <c r="S279" s="4">
        <f t="shared" si="55"/>
        <v>0.11805410232011226</v>
      </c>
      <c r="T279" s="4">
        <f t="shared" si="58"/>
        <v>0</v>
      </c>
      <c r="U279" s="4"/>
      <c r="V279" s="4"/>
    </row>
    <row r="280" spans="1:22">
      <c r="A280" s="5">
        <v>43323.793252314812</v>
      </c>
      <c r="B280" s="4">
        <v>205802</v>
      </c>
      <c r="C280" s="4">
        <v>24</v>
      </c>
      <c r="D280" s="4">
        <v>18.100000000000001</v>
      </c>
      <c r="E280" s="4">
        <v>28.1</v>
      </c>
      <c r="F280" s="4">
        <v>19.5</v>
      </c>
      <c r="G280" s="4">
        <v>19</v>
      </c>
      <c r="H280" s="4">
        <v>23</v>
      </c>
      <c r="I280" s="4">
        <v>36.5</v>
      </c>
      <c r="J280" s="7">
        <f t="shared" si="56"/>
        <v>27.5</v>
      </c>
      <c r="K280" s="4">
        <f t="shared" si="49"/>
        <v>28.1</v>
      </c>
      <c r="L280" s="4">
        <f t="shared" si="57"/>
        <v>28.247083175005997</v>
      </c>
      <c r="M280" s="4">
        <f t="shared" si="50"/>
        <v>27.979762475111695</v>
      </c>
      <c r="N280" s="4">
        <f t="shared" si="51"/>
        <v>27.938268303037049</v>
      </c>
      <c r="O280" s="4">
        <f t="shared" si="52"/>
        <v>27.885906336841789</v>
      </c>
      <c r="P280" s="4">
        <f t="shared" si="53"/>
        <v>27.125181775889786</v>
      </c>
      <c r="Q280" s="4">
        <f t="shared" si="54"/>
        <v>26.984983056616908</v>
      </c>
      <c r="R280" s="4"/>
      <c r="S280" s="4">
        <f t="shared" si="55"/>
        <v>0.12023752488830652</v>
      </c>
      <c r="T280" s="4">
        <f t="shared" si="58"/>
        <v>0</v>
      </c>
      <c r="U280" s="4"/>
      <c r="V280" s="4"/>
    </row>
    <row r="281" spans="1:22">
      <c r="A281" s="5">
        <v>43323.794641203705</v>
      </c>
      <c r="B281" s="4">
        <v>205803</v>
      </c>
      <c r="C281" s="4">
        <v>24</v>
      </c>
      <c r="D281" s="4">
        <v>18.2</v>
      </c>
      <c r="E281" s="4">
        <v>28.1</v>
      </c>
      <c r="F281" s="4">
        <v>19.5</v>
      </c>
      <c r="G281" s="4">
        <v>18.899999999999999</v>
      </c>
      <c r="H281" s="4">
        <v>23</v>
      </c>
      <c r="I281" s="4">
        <v>36.5</v>
      </c>
      <c r="J281" s="7">
        <f t="shared" si="56"/>
        <v>27.5</v>
      </c>
      <c r="K281" s="4">
        <f t="shared" si="49"/>
        <v>28.1</v>
      </c>
      <c r="L281" s="4">
        <f t="shared" si="57"/>
        <v>28.236782496796391</v>
      </c>
      <c r="M281" s="4">
        <f t="shared" si="50"/>
        <v>27.977548159791695</v>
      </c>
      <c r="N281" s="4">
        <f t="shared" si="51"/>
        <v>27.936638133913643</v>
      </c>
      <c r="O281" s="4">
        <f t="shared" si="52"/>
        <v>27.8846319370355</v>
      </c>
      <c r="P281" s="4">
        <f t="shared" si="53"/>
        <v>27.125468484520741</v>
      </c>
      <c r="Q281" s="4">
        <f t="shared" si="54"/>
        <v>26.985347825880645</v>
      </c>
      <c r="R281" s="4"/>
      <c r="S281" s="4">
        <f t="shared" si="55"/>
        <v>0.12245184020830635</v>
      </c>
      <c r="T281" s="4">
        <f t="shared" si="58"/>
        <v>0</v>
      </c>
      <c r="U281" s="4"/>
      <c r="V281" s="4"/>
    </row>
    <row r="282" spans="1:22">
      <c r="A282" s="5">
        <v>43323.796030092592</v>
      </c>
      <c r="B282" s="4">
        <v>205804</v>
      </c>
      <c r="C282" s="4">
        <v>23.9</v>
      </c>
      <c r="D282" s="4">
        <v>18.100000000000001</v>
      </c>
      <c r="E282" s="4">
        <v>28.1</v>
      </c>
      <c r="F282" s="4">
        <v>19.5</v>
      </c>
      <c r="G282" s="4">
        <v>18.899999999999999</v>
      </c>
      <c r="H282" s="4">
        <v>22.9</v>
      </c>
      <c r="I282" s="4">
        <v>36.5</v>
      </c>
      <c r="J282" s="7">
        <f t="shared" si="56"/>
        <v>27.5</v>
      </c>
      <c r="K282" s="4">
        <f t="shared" si="49"/>
        <v>28.1</v>
      </c>
      <c r="L282" s="4">
        <f t="shared" si="57"/>
        <v>28.226576448857486</v>
      </c>
      <c r="M282" s="4">
        <f t="shared" si="50"/>
        <v>27.975300170969508</v>
      </c>
      <c r="N282" s="4">
        <f t="shared" si="51"/>
        <v>27.934973708266924</v>
      </c>
      <c r="O282" s="4">
        <f t="shared" si="52"/>
        <v>27.883322905139636</v>
      </c>
      <c r="P282" s="4">
        <f t="shared" si="53"/>
        <v>27.125749573284892</v>
      </c>
      <c r="Q282" s="4">
        <f t="shared" si="54"/>
        <v>26.98571072168729</v>
      </c>
      <c r="R282" s="4"/>
      <c r="S282" s="4">
        <f t="shared" si="55"/>
        <v>0.1246998290304937</v>
      </c>
      <c r="T282" s="4">
        <f t="shared" si="58"/>
        <v>0</v>
      </c>
      <c r="U282" s="4"/>
      <c r="V282" s="4"/>
    </row>
    <row r="283" spans="1:22">
      <c r="A283" s="5">
        <v>43323.797418981485</v>
      </c>
      <c r="B283" s="4">
        <v>205805</v>
      </c>
      <c r="C283" s="4">
        <v>23.9</v>
      </c>
      <c r="D283" s="4">
        <v>18.100000000000001</v>
      </c>
      <c r="E283" s="4">
        <v>28.1</v>
      </c>
      <c r="F283" s="4">
        <v>19.5</v>
      </c>
      <c r="G283" s="4">
        <v>18.899999999999999</v>
      </c>
      <c r="H283" s="4">
        <v>22.9</v>
      </c>
      <c r="I283" s="4">
        <v>36.5</v>
      </c>
      <c r="J283" s="7">
        <f t="shared" si="56"/>
        <v>27.5</v>
      </c>
      <c r="K283" s="4">
        <f t="shared" si="49"/>
        <v>28.1</v>
      </c>
      <c r="L283" s="4">
        <f t="shared" si="57"/>
        <v>28.21646372655022</v>
      </c>
      <c r="M283" s="4">
        <f t="shared" si="50"/>
        <v>27.973020345725008</v>
      </c>
      <c r="N283" s="4">
        <f t="shared" si="51"/>
        <v>27.93327505719768</v>
      </c>
      <c r="O283" s="4">
        <f t="shared" si="52"/>
        <v>27.881979645622092</v>
      </c>
      <c r="P283" s="4">
        <f t="shared" si="53"/>
        <v>27.12602499284035</v>
      </c>
      <c r="Q283" s="4">
        <f t="shared" si="54"/>
        <v>26.98607165412681</v>
      </c>
      <c r="R283" s="4"/>
      <c r="S283" s="4">
        <f t="shared" si="55"/>
        <v>0.12697965427499369</v>
      </c>
      <c r="T283" s="4">
        <f t="shared" si="58"/>
        <v>0</v>
      </c>
      <c r="U283" s="4"/>
      <c r="V283" s="4"/>
    </row>
    <row r="284" spans="1:22">
      <c r="A284" s="5">
        <v>43323.798807870371</v>
      </c>
      <c r="B284" s="4">
        <v>205806</v>
      </c>
      <c r="C284" s="4">
        <v>23.9</v>
      </c>
      <c r="D284" s="4">
        <v>18.100000000000001</v>
      </c>
      <c r="E284" s="4">
        <v>28.1</v>
      </c>
      <c r="F284" s="4">
        <v>19.3</v>
      </c>
      <c r="G284" s="4">
        <v>18.899999999999999</v>
      </c>
      <c r="H284" s="4">
        <v>22.8</v>
      </c>
      <c r="I284" s="4">
        <v>36.5</v>
      </c>
      <c r="J284" s="7">
        <f t="shared" si="56"/>
        <v>27.5</v>
      </c>
      <c r="K284" s="4">
        <f t="shared" si="49"/>
        <v>28.1</v>
      </c>
      <c r="L284" s="4">
        <f t="shared" si="57"/>
        <v>28.206443055001579</v>
      </c>
      <c r="M284" s="4">
        <f t="shared" si="50"/>
        <v>27.970710203162859</v>
      </c>
      <c r="N284" s="4">
        <f t="shared" si="51"/>
        <v>27.931542538743869</v>
      </c>
      <c r="O284" s="4">
        <f t="shared" si="52"/>
        <v>27.880602501527775</v>
      </c>
      <c r="P284" s="4">
        <f t="shared" si="53"/>
        <v>27.126294695044042</v>
      </c>
      <c r="Q284" s="4">
        <f t="shared" si="54"/>
        <v>26.986430534255224</v>
      </c>
      <c r="R284" s="4"/>
      <c r="S284" s="4">
        <f t="shared" si="55"/>
        <v>0.12928979683714203</v>
      </c>
      <c r="T284" s="4">
        <f t="shared" si="58"/>
        <v>0</v>
      </c>
      <c r="U284" s="4"/>
      <c r="V284" s="4"/>
    </row>
    <row r="285" spans="1:22">
      <c r="A285" s="5">
        <v>43323.800208333334</v>
      </c>
      <c r="B285" s="4">
        <v>205807</v>
      </c>
      <c r="C285" s="4">
        <v>23.9</v>
      </c>
      <c r="D285" s="4">
        <v>18.2</v>
      </c>
      <c r="E285" s="4">
        <v>28.1</v>
      </c>
      <c r="F285" s="4">
        <v>19.3</v>
      </c>
      <c r="G285" s="4">
        <v>18.899999999999999</v>
      </c>
      <c r="H285" s="4">
        <v>22.9</v>
      </c>
      <c r="I285" s="4">
        <v>36.5</v>
      </c>
      <c r="J285" s="7">
        <f t="shared" si="56"/>
        <v>27.5</v>
      </c>
      <c r="K285" s="4">
        <f t="shared" si="49"/>
        <v>28.1</v>
      </c>
      <c r="L285" s="4">
        <f t="shared" si="57"/>
        <v>28.196248976040941</v>
      </c>
      <c r="M285" s="4">
        <f t="shared" si="50"/>
        <v>27.96835155330362</v>
      </c>
      <c r="N285" s="4">
        <f t="shared" si="51"/>
        <v>27.929761967358363</v>
      </c>
      <c r="O285" s="4">
        <f t="shared" si="52"/>
        <v>27.879180057698299</v>
      </c>
      <c r="P285" s="4">
        <f t="shared" si="53"/>
        <v>27.126560832136324</v>
      </c>
      <c r="Q285" s="4">
        <f t="shared" si="54"/>
        <v>26.986790246946303</v>
      </c>
      <c r="R285" s="4"/>
      <c r="S285" s="4">
        <f t="shared" si="55"/>
        <v>0.13164844669638143</v>
      </c>
      <c r="T285" s="4">
        <f t="shared" si="58"/>
        <v>0</v>
      </c>
      <c r="U285" s="4"/>
      <c r="V285" s="4"/>
    </row>
    <row r="286" spans="1:22">
      <c r="A286" s="5">
        <v>43323.80159722222</v>
      </c>
      <c r="B286" s="4">
        <v>205808</v>
      </c>
      <c r="C286" s="4">
        <v>23.9</v>
      </c>
      <c r="D286" s="4">
        <v>18.100000000000001</v>
      </c>
      <c r="E286" s="4">
        <v>28</v>
      </c>
      <c r="F286" s="4">
        <v>19.2</v>
      </c>
      <c r="G286" s="4">
        <v>18.899999999999999</v>
      </c>
      <c r="H286" s="4">
        <v>22.8</v>
      </c>
      <c r="I286" s="4">
        <v>36.5</v>
      </c>
      <c r="J286" s="7">
        <f t="shared" si="56"/>
        <v>27.5</v>
      </c>
      <c r="K286" s="4">
        <f t="shared" si="49"/>
        <v>28</v>
      </c>
      <c r="L286" s="4">
        <f t="shared" si="57"/>
        <v>28.186031414601835</v>
      </c>
      <c r="M286" s="4">
        <f t="shared" si="50"/>
        <v>27.965981576757581</v>
      </c>
      <c r="N286" s="4">
        <f t="shared" si="51"/>
        <v>27.927963118804701</v>
      </c>
      <c r="O286" s="4">
        <f t="shared" si="52"/>
        <v>27.877735913443423</v>
      </c>
      <c r="P286" s="4">
        <f t="shared" si="53"/>
        <v>27.126818910373949</v>
      </c>
      <c r="Q286" s="4">
        <f t="shared" si="54"/>
        <v>26.987144740990161</v>
      </c>
      <c r="R286" s="4"/>
      <c r="S286" s="4">
        <f t="shared" si="55"/>
        <v>3.401842324241855E-2</v>
      </c>
      <c r="T286" s="4">
        <f t="shared" si="58"/>
        <v>0</v>
      </c>
      <c r="U286" s="4"/>
      <c r="V286" s="4"/>
    </row>
    <row r="287" spans="1:22">
      <c r="A287" s="5">
        <v>43323.802986111114</v>
      </c>
      <c r="B287" s="4">
        <v>205809</v>
      </c>
      <c r="C287" s="4">
        <v>23.8</v>
      </c>
      <c r="D287" s="4">
        <v>18.100000000000001</v>
      </c>
      <c r="E287" s="4">
        <v>28</v>
      </c>
      <c r="F287" s="4">
        <v>19</v>
      </c>
      <c r="G287" s="4">
        <v>18.899999999999999</v>
      </c>
      <c r="H287" s="4">
        <v>22.8</v>
      </c>
      <c r="I287" s="4">
        <v>36.5</v>
      </c>
      <c r="J287" s="7">
        <f t="shared" si="56"/>
        <v>27.5</v>
      </c>
      <c r="K287" s="4">
        <f t="shared" si="49"/>
        <v>28</v>
      </c>
      <c r="L287" s="4">
        <f t="shared" si="57"/>
        <v>28.175816328805706</v>
      </c>
      <c r="M287" s="4">
        <f t="shared" si="50"/>
        <v>27.963579555624484</v>
      </c>
      <c r="N287" s="4">
        <f t="shared" si="51"/>
        <v>27.926131806687472</v>
      </c>
      <c r="O287" s="4">
        <f t="shared" si="52"/>
        <v>27.876258990205969</v>
      </c>
      <c r="P287" s="4">
        <f t="shared" si="53"/>
        <v>27.127071131924293</v>
      </c>
      <c r="Q287" s="4">
        <f t="shared" si="54"/>
        <v>26.987496921056518</v>
      </c>
      <c r="R287" s="4"/>
      <c r="S287" s="4">
        <f t="shared" si="55"/>
        <v>3.6420444375515615E-2</v>
      </c>
      <c r="T287" s="4">
        <f t="shared" si="58"/>
        <v>0</v>
      </c>
      <c r="U287" s="4"/>
      <c r="V287" s="4"/>
    </row>
    <row r="288" spans="1:22">
      <c r="A288" s="5">
        <v>43323.804375</v>
      </c>
      <c r="B288" s="4">
        <v>205810</v>
      </c>
      <c r="C288" s="4">
        <v>23.8</v>
      </c>
      <c r="D288" s="4">
        <v>18.100000000000001</v>
      </c>
      <c r="E288" s="4">
        <v>28</v>
      </c>
      <c r="F288" s="4">
        <v>18.899999999999999</v>
      </c>
      <c r="G288" s="4">
        <v>18.899999999999999</v>
      </c>
      <c r="H288" s="4">
        <v>22.8</v>
      </c>
      <c r="I288" s="4">
        <v>36.5</v>
      </c>
      <c r="J288" s="7">
        <f t="shared" si="56"/>
        <v>27.5</v>
      </c>
      <c r="K288" s="4">
        <f t="shared" si="49"/>
        <v>28</v>
      </c>
      <c r="L288" s="4">
        <f t="shared" si="57"/>
        <v>28.165513434508586</v>
      </c>
      <c r="M288" s="4">
        <f t="shared" si="50"/>
        <v>27.961145944886468</v>
      </c>
      <c r="N288" s="4">
        <f t="shared" si="51"/>
        <v>27.924268046559487</v>
      </c>
      <c r="O288" s="4">
        <f t="shared" si="52"/>
        <v>27.874749658381802</v>
      </c>
      <c r="P288" s="4">
        <f t="shared" si="53"/>
        <v>27.12731745258273</v>
      </c>
      <c r="Q288" s="4">
        <f t="shared" si="54"/>
        <v>26.987846702116652</v>
      </c>
      <c r="R288" s="4"/>
      <c r="S288" s="4">
        <f t="shared" si="55"/>
        <v>3.8854055113532127E-2</v>
      </c>
      <c r="T288" s="4">
        <f t="shared" si="58"/>
        <v>0</v>
      </c>
      <c r="U288" s="4"/>
      <c r="V288" s="4"/>
    </row>
    <row r="289" spans="1:22">
      <c r="A289" s="5">
        <v>43323.805763888886</v>
      </c>
      <c r="B289" s="4">
        <v>205811</v>
      </c>
      <c r="C289" s="4">
        <v>23.8</v>
      </c>
      <c r="D289" s="4">
        <v>18.100000000000001</v>
      </c>
      <c r="E289" s="4">
        <v>28</v>
      </c>
      <c r="F289" s="4">
        <v>18.899999999999999</v>
      </c>
      <c r="G289" s="4">
        <v>18.899999999999999</v>
      </c>
      <c r="H289" s="4">
        <v>22.8</v>
      </c>
      <c r="I289" s="4">
        <v>36.5</v>
      </c>
      <c r="J289" s="7">
        <f t="shared" si="56"/>
        <v>27.5</v>
      </c>
      <c r="K289" s="4">
        <f t="shared" si="49"/>
        <v>28</v>
      </c>
      <c r="L289" s="4">
        <f t="shared" si="57"/>
        <v>28.155213437996718</v>
      </c>
      <c r="M289" s="4">
        <f t="shared" si="50"/>
        <v>27.958679772486633</v>
      </c>
      <c r="N289" s="4">
        <f t="shared" si="51"/>
        <v>27.922371973085635</v>
      </c>
      <c r="O289" s="4">
        <f t="shared" si="52"/>
        <v>27.873208230141916</v>
      </c>
      <c r="P289" s="4">
        <f t="shared" si="53"/>
        <v>27.127557829158903</v>
      </c>
      <c r="Q289" s="4">
        <f t="shared" si="54"/>
        <v>26.988194000127152</v>
      </c>
      <c r="R289" s="4"/>
      <c r="S289" s="4">
        <f t="shared" si="55"/>
        <v>4.1320227513367058E-2</v>
      </c>
      <c r="T289" s="4">
        <f t="shared" si="58"/>
        <v>0</v>
      </c>
      <c r="U289" s="4"/>
      <c r="V289" s="4"/>
    </row>
    <row r="290" spans="1:22">
      <c r="A290" s="5">
        <v>43323.807152777779</v>
      </c>
      <c r="B290" s="4">
        <v>205812</v>
      </c>
      <c r="C290" s="4">
        <v>23.8</v>
      </c>
      <c r="D290" s="4">
        <v>18.100000000000001</v>
      </c>
      <c r="E290" s="4">
        <v>28</v>
      </c>
      <c r="F290" s="4">
        <v>19</v>
      </c>
      <c r="G290" s="4">
        <v>18.899999999999999</v>
      </c>
      <c r="H290" s="4">
        <v>22.8</v>
      </c>
      <c r="I290" s="4">
        <v>36.5</v>
      </c>
      <c r="J290" s="7">
        <f t="shared" si="56"/>
        <v>27.5</v>
      </c>
      <c r="K290" s="4">
        <f t="shared" si="49"/>
        <v>28</v>
      </c>
      <c r="L290" s="4">
        <f t="shared" si="57"/>
        <v>28.145006045999047</v>
      </c>
      <c r="M290" s="4">
        <f t="shared" si="50"/>
        <v>27.956181607550992</v>
      </c>
      <c r="N290" s="4">
        <f t="shared" si="51"/>
        <v>27.920443581547943</v>
      </c>
      <c r="O290" s="4">
        <f t="shared" si="52"/>
        <v>27.871634986766551</v>
      </c>
      <c r="P290" s="4">
        <f t="shared" si="53"/>
        <v>27.127792219187622</v>
      </c>
      <c r="Q290" s="4">
        <f t="shared" si="54"/>
        <v>26.988538732025038</v>
      </c>
      <c r="R290" s="4"/>
      <c r="S290" s="4">
        <f t="shared" si="55"/>
        <v>4.3818392449008314E-2</v>
      </c>
      <c r="T290" s="4">
        <f t="shared" si="58"/>
        <v>0</v>
      </c>
      <c r="U290" s="4"/>
      <c r="V290" s="4"/>
    </row>
    <row r="291" spans="1:22">
      <c r="A291" s="5">
        <v>43323.808553240742</v>
      </c>
      <c r="B291" s="4">
        <v>205813</v>
      </c>
      <c r="C291" s="4">
        <v>23.8</v>
      </c>
      <c r="D291" s="4">
        <v>18.100000000000001</v>
      </c>
      <c r="E291" s="4">
        <v>28</v>
      </c>
      <c r="F291" s="4">
        <v>18.8</v>
      </c>
      <c r="G291" s="4">
        <v>18.8</v>
      </c>
      <c r="H291" s="4">
        <v>22.8</v>
      </c>
      <c r="I291" s="4">
        <v>36.5</v>
      </c>
      <c r="J291" s="7">
        <f t="shared" si="56"/>
        <v>27.5</v>
      </c>
      <c r="K291" s="4">
        <f t="shared" si="49"/>
        <v>28</v>
      </c>
      <c r="L291" s="4">
        <f t="shared" si="57"/>
        <v>28.134896481653417</v>
      </c>
      <c r="M291" s="4">
        <f t="shared" si="50"/>
        <v>27.953632200749635</v>
      </c>
      <c r="N291" s="4">
        <f t="shared" si="51"/>
        <v>27.918466658020279</v>
      </c>
      <c r="O291" s="4">
        <f t="shared" si="52"/>
        <v>27.870016789239582</v>
      </c>
      <c r="P291" s="4">
        <f t="shared" si="53"/>
        <v>27.128022483793362</v>
      </c>
      <c r="Q291" s="4">
        <f t="shared" si="54"/>
        <v>26.988883666414363</v>
      </c>
      <c r="R291" s="4"/>
      <c r="S291" s="4">
        <f t="shared" si="55"/>
        <v>4.6367799250365493E-2</v>
      </c>
      <c r="T291" s="4">
        <f t="shared" si="58"/>
        <v>0</v>
      </c>
      <c r="U291" s="4"/>
      <c r="V291" s="4"/>
    </row>
    <row r="292" spans="1:22">
      <c r="A292" s="5">
        <v>43323.809942129628</v>
      </c>
      <c r="B292" s="4">
        <v>205814</v>
      </c>
      <c r="C292" s="4">
        <v>23.8</v>
      </c>
      <c r="D292" s="4">
        <v>18.100000000000001</v>
      </c>
      <c r="E292" s="4">
        <v>28</v>
      </c>
      <c r="F292" s="4">
        <v>18.600000000000001</v>
      </c>
      <c r="G292" s="4">
        <v>18.8</v>
      </c>
      <c r="H292" s="4">
        <v>22.8</v>
      </c>
      <c r="I292" s="4">
        <v>36.5</v>
      </c>
      <c r="J292" s="7">
        <f t="shared" si="56"/>
        <v>27.5</v>
      </c>
      <c r="K292" s="4">
        <f t="shared" si="49"/>
        <v>28</v>
      </c>
      <c r="L292" s="4">
        <f t="shared" si="57"/>
        <v>28.124780279363794</v>
      </c>
      <c r="M292" s="4">
        <f t="shared" si="50"/>
        <v>27.951076333558845</v>
      </c>
      <c r="N292" s="4">
        <f t="shared" si="51"/>
        <v>27.91647400911652</v>
      </c>
      <c r="O292" s="4">
        <f t="shared" si="52"/>
        <v>27.868380337894571</v>
      </c>
      <c r="P292" s="4">
        <f t="shared" si="53"/>
        <v>27.12824472484197</v>
      </c>
      <c r="Q292" s="4">
        <f t="shared" si="54"/>
        <v>26.989222998030787</v>
      </c>
      <c r="R292" s="4"/>
      <c r="S292" s="4">
        <f t="shared" si="55"/>
        <v>4.8923666441154978E-2</v>
      </c>
      <c r="T292" s="4">
        <f t="shared" si="58"/>
        <v>0</v>
      </c>
      <c r="U292" s="4"/>
      <c r="V292" s="4"/>
    </row>
    <row r="293" spans="1:22">
      <c r="A293" s="5">
        <v>43323.811331018522</v>
      </c>
      <c r="B293" s="4">
        <v>205815</v>
      </c>
      <c r="C293" s="4">
        <v>23.7</v>
      </c>
      <c r="D293" s="4">
        <v>18.100000000000001</v>
      </c>
      <c r="E293" s="4">
        <v>28</v>
      </c>
      <c r="F293" s="4">
        <v>18.5</v>
      </c>
      <c r="G293" s="4">
        <v>18.8</v>
      </c>
      <c r="H293" s="4">
        <v>22.7</v>
      </c>
      <c r="I293" s="4">
        <v>36.5</v>
      </c>
      <c r="J293" s="7">
        <f t="shared" si="56"/>
        <v>27.5</v>
      </c>
      <c r="K293" s="4">
        <f t="shared" si="49"/>
        <v>28</v>
      </c>
      <c r="L293" s="4">
        <f t="shared" si="57"/>
        <v>28.114573954532904</v>
      </c>
      <c r="M293" s="4">
        <f t="shared" si="50"/>
        <v>27.948491544071146</v>
      </c>
      <c r="N293" s="4">
        <f t="shared" si="51"/>
        <v>27.914450307092981</v>
      </c>
      <c r="O293" s="4">
        <f t="shared" si="52"/>
        <v>27.866712761215798</v>
      </c>
      <c r="P293" s="4">
        <f t="shared" si="53"/>
        <v>27.12846085434186</v>
      </c>
      <c r="Q293" s="4">
        <f t="shared" si="54"/>
        <v>26.989559519475353</v>
      </c>
      <c r="R293" s="4"/>
      <c r="S293" s="4">
        <f t="shared" si="55"/>
        <v>5.1508455928853891E-2</v>
      </c>
      <c r="T293" s="4">
        <f t="shared" si="58"/>
        <v>0</v>
      </c>
      <c r="U293" s="4"/>
      <c r="V293" s="4"/>
    </row>
    <row r="294" spans="1:22">
      <c r="A294" s="5">
        <v>43323.812731481485</v>
      </c>
      <c r="B294" s="4">
        <v>205816</v>
      </c>
      <c r="C294" s="4">
        <v>23.7</v>
      </c>
      <c r="D294" s="4">
        <v>18.100000000000001</v>
      </c>
      <c r="E294" s="4">
        <v>28</v>
      </c>
      <c r="F294" s="4">
        <v>18.5</v>
      </c>
      <c r="G294" s="4">
        <v>18.8</v>
      </c>
      <c r="H294" s="4">
        <v>22.7</v>
      </c>
      <c r="I294" s="4">
        <v>36.5</v>
      </c>
      <c r="J294" s="7">
        <f t="shared" si="56"/>
        <v>27.5</v>
      </c>
      <c r="K294" s="4">
        <f t="shared" si="49"/>
        <v>28</v>
      </c>
      <c r="L294" s="4">
        <f t="shared" si="57"/>
        <v>28.104283257177062</v>
      </c>
      <c r="M294" s="4">
        <f t="shared" si="50"/>
        <v>27.945854803436514</v>
      </c>
      <c r="N294" s="4">
        <f t="shared" si="51"/>
        <v>27.91237874037207</v>
      </c>
      <c r="O294" s="4">
        <f t="shared" si="52"/>
        <v>27.865000216956599</v>
      </c>
      <c r="P294" s="4">
        <f t="shared" si="53"/>
        <v>27.128672581267352</v>
      </c>
      <c r="Q294" s="4">
        <f t="shared" si="54"/>
        <v>26.989895931779113</v>
      </c>
      <c r="R294" s="4"/>
      <c r="S294" s="4">
        <f t="shared" si="55"/>
        <v>5.4145196563485598E-2</v>
      </c>
      <c r="T294" s="4">
        <f t="shared" si="58"/>
        <v>0</v>
      </c>
      <c r="U294" s="4"/>
      <c r="V294" s="4"/>
    </row>
    <row r="295" spans="1:22">
      <c r="A295" s="5">
        <v>43323.814120370371</v>
      </c>
      <c r="B295" s="4">
        <v>205817</v>
      </c>
      <c r="C295" s="4">
        <v>23.6</v>
      </c>
      <c r="D295" s="4">
        <v>18</v>
      </c>
      <c r="E295" s="4">
        <v>28</v>
      </c>
      <c r="F295" s="4">
        <v>18.399999999999999</v>
      </c>
      <c r="G295" s="4">
        <v>18.8</v>
      </c>
      <c r="H295" s="4">
        <v>22.7</v>
      </c>
      <c r="I295" s="4">
        <v>36.5</v>
      </c>
      <c r="J295" s="7">
        <f t="shared" si="56"/>
        <v>27.5</v>
      </c>
      <c r="K295" s="4">
        <f t="shared" si="49"/>
        <v>28</v>
      </c>
      <c r="L295" s="4">
        <f t="shared" si="57"/>
        <v>28.094168698086637</v>
      </c>
      <c r="M295" s="4">
        <f t="shared" si="50"/>
        <v>27.943209820788191</v>
      </c>
      <c r="N295" s="4">
        <f t="shared" si="51"/>
        <v>27.910293371323544</v>
      </c>
      <c r="O295" s="4">
        <f t="shared" si="52"/>
        <v>27.863271063844071</v>
      </c>
      <c r="P295" s="4">
        <f t="shared" si="53"/>
        <v>27.12887631433054</v>
      </c>
      <c r="Q295" s="4">
        <f t="shared" si="54"/>
        <v>26.990226571366176</v>
      </c>
      <c r="R295" s="4"/>
      <c r="S295" s="4">
        <f t="shared" si="55"/>
        <v>5.6790179211809289E-2</v>
      </c>
      <c r="T295" s="4">
        <f t="shared" si="58"/>
        <v>0</v>
      </c>
      <c r="U295" s="4"/>
      <c r="V295" s="4"/>
    </row>
    <row r="296" spans="1:22">
      <c r="A296" s="5">
        <v>43323.815509259257</v>
      </c>
      <c r="B296" s="4">
        <v>205818</v>
      </c>
      <c r="C296" s="4">
        <v>23.6</v>
      </c>
      <c r="D296" s="4">
        <v>18.100000000000001</v>
      </c>
      <c r="E296" s="4">
        <v>28</v>
      </c>
      <c r="F296" s="4">
        <v>18.5</v>
      </c>
      <c r="G296" s="4">
        <v>18.8</v>
      </c>
      <c r="H296" s="4">
        <v>22.7</v>
      </c>
      <c r="I296" s="4">
        <v>36.5</v>
      </c>
      <c r="J296" s="7">
        <f t="shared" si="56"/>
        <v>27.5</v>
      </c>
      <c r="K296" s="4">
        <f t="shared" si="49"/>
        <v>28</v>
      </c>
      <c r="L296" s="4">
        <f t="shared" si="57"/>
        <v>28.084053284032326</v>
      </c>
      <c r="M296" s="4">
        <f t="shared" si="50"/>
        <v>27.940536736533261</v>
      </c>
      <c r="N296" s="4">
        <f t="shared" si="51"/>
        <v>27.908177492625509</v>
      </c>
      <c r="O296" s="4">
        <f t="shared" si="52"/>
        <v>27.861511672975311</v>
      </c>
      <c r="P296" s="4">
        <f t="shared" si="53"/>
        <v>27.129073815296671</v>
      </c>
      <c r="Q296" s="4">
        <f t="shared" si="54"/>
        <v>26.990554165196674</v>
      </c>
      <c r="R296" s="4"/>
      <c r="S296" s="4">
        <f t="shared" si="55"/>
        <v>5.9463263466739136E-2</v>
      </c>
      <c r="T296" s="4">
        <f t="shared" si="58"/>
        <v>0</v>
      </c>
      <c r="U296" s="4"/>
      <c r="V296" s="4"/>
    </row>
    <row r="297" spans="1:22">
      <c r="A297" s="5">
        <v>43323.81690972222</v>
      </c>
      <c r="B297" s="4">
        <v>205819</v>
      </c>
      <c r="C297" s="4">
        <v>23.6</v>
      </c>
      <c r="D297" s="4">
        <v>18.100000000000001</v>
      </c>
      <c r="E297" s="4">
        <v>28</v>
      </c>
      <c r="F297" s="4">
        <v>18.3</v>
      </c>
      <c r="G297" s="4">
        <v>18.8</v>
      </c>
      <c r="H297" s="4">
        <v>22.6</v>
      </c>
      <c r="I297" s="4">
        <v>36.5</v>
      </c>
      <c r="J297" s="7">
        <f t="shared" si="56"/>
        <v>27.5</v>
      </c>
      <c r="K297" s="4">
        <f t="shared" si="49"/>
        <v>28</v>
      </c>
      <c r="L297" s="4">
        <f t="shared" si="57"/>
        <v>28.074034040761269</v>
      </c>
      <c r="M297" s="4">
        <f t="shared" si="50"/>
        <v>27.93781308867322</v>
      </c>
      <c r="N297" s="4">
        <f t="shared" si="51"/>
        <v>27.906013623044529</v>
      </c>
      <c r="O297" s="4">
        <f t="shared" si="52"/>
        <v>27.859707380119549</v>
      </c>
      <c r="P297" s="4">
        <f t="shared" si="53"/>
        <v>27.129266638995411</v>
      </c>
      <c r="Q297" s="4">
        <f t="shared" si="54"/>
        <v>26.990881340729082</v>
      </c>
      <c r="R297" s="4"/>
      <c r="S297" s="4">
        <f t="shared" si="55"/>
        <v>6.2186911326779892E-2</v>
      </c>
      <c r="T297" s="4">
        <f t="shared" si="58"/>
        <v>0</v>
      </c>
      <c r="U297" s="4"/>
      <c r="V297" s="4"/>
    </row>
    <row r="298" spans="1:22">
      <c r="A298" s="5">
        <v>43323.818298611113</v>
      </c>
      <c r="B298" s="4">
        <v>205820</v>
      </c>
      <c r="C298" s="4">
        <v>23.6</v>
      </c>
      <c r="D298" s="4">
        <v>18</v>
      </c>
      <c r="E298" s="4">
        <v>28</v>
      </c>
      <c r="F298" s="4">
        <v>18.3</v>
      </c>
      <c r="G298" s="4">
        <v>18.8</v>
      </c>
      <c r="H298" s="4">
        <v>22.6</v>
      </c>
      <c r="I298" s="4">
        <v>36.5</v>
      </c>
      <c r="J298" s="7">
        <f t="shared" si="56"/>
        <v>27.5</v>
      </c>
      <c r="K298" s="4">
        <f t="shared" ref="K298:K361" si="59">E298</f>
        <v>28</v>
      </c>
      <c r="L298" s="4">
        <f t="shared" si="57"/>
        <v>28.064005027604811</v>
      </c>
      <c r="M298" s="4">
        <f t="shared" ref="M298:M361" si="60">M297+24*3600*($A298-$A297)*((L297-M297)*M$6+(N297-M297)*M$7+M$5+T298)/M$8</f>
        <v>27.935086483101351</v>
      </c>
      <c r="N298" s="4">
        <f t="shared" ref="N298:N361" si="61">N297+24*3600*($A298-$A297)*((M297-N297)*N$6+(O297-N297)*N$7+N$5)/N$8</f>
        <v>27.903837606442991</v>
      </c>
      <c r="O298" s="4">
        <f t="shared" ref="O298:O361" si="62">O297+24*3600*($A298-$A297)*((N297-O297)*O$6+(P297-O297)*O$7+O$5)/O$8</f>
        <v>27.857888027658877</v>
      </c>
      <c r="P298" s="4">
        <f t="shared" ref="P298:P361" si="63">P297+24*3600*($A298-$A297)*((O297-P297)*P$6+(Q297-P297)*P$7+P$5)/P$8</f>
        <v>27.129451507395018</v>
      </c>
      <c r="Q298" s="4">
        <f t="shared" ref="Q298:Q361" si="64">Q297+24*3600*($A298-$A297)*((P297-Q297)*Q$6+(R297-Q297)*Q$7+Q$5)/Q$8</f>
        <v>26.99120258788852</v>
      </c>
      <c r="R298" s="4"/>
      <c r="S298" s="4">
        <f t="shared" ref="S298:S361" si="65">K298-M298</f>
        <v>6.4913516898648993E-2</v>
      </c>
      <c r="T298" s="4">
        <f t="shared" si="58"/>
        <v>0</v>
      </c>
      <c r="U298" s="4"/>
      <c r="V298" s="4"/>
    </row>
    <row r="299" spans="1:22">
      <c r="A299" s="5">
        <v>43323.819687499999</v>
      </c>
      <c r="B299" s="4">
        <v>205821</v>
      </c>
      <c r="C299" s="4">
        <v>23.6</v>
      </c>
      <c r="D299" s="4">
        <v>18.100000000000001</v>
      </c>
      <c r="E299" s="4">
        <v>28</v>
      </c>
      <c r="F299" s="4">
        <v>18.100000000000001</v>
      </c>
      <c r="G299" s="4">
        <v>18.8</v>
      </c>
      <c r="H299" s="4">
        <v>22.6</v>
      </c>
      <c r="I299" s="4">
        <v>36.5</v>
      </c>
      <c r="J299" s="7">
        <f t="shared" si="56"/>
        <v>27.5</v>
      </c>
      <c r="K299" s="4">
        <f t="shared" si="59"/>
        <v>28</v>
      </c>
      <c r="L299" s="4">
        <f t="shared" si="57"/>
        <v>28.054063571795055</v>
      </c>
      <c r="M299" s="4">
        <f t="shared" si="60"/>
        <v>27.932332929775598</v>
      </c>
      <c r="N299" s="4">
        <f t="shared" si="61"/>
        <v>27.901632501128493</v>
      </c>
      <c r="O299" s="4">
        <f t="shared" si="62"/>
        <v>27.856039226236987</v>
      </c>
      <c r="P299" s="4">
        <f t="shared" si="63"/>
        <v>27.129630028623776</v>
      </c>
      <c r="Q299" s="4">
        <f t="shared" si="64"/>
        <v>26.991520561956047</v>
      </c>
      <c r="R299" s="4"/>
      <c r="S299" s="4">
        <f t="shared" si="65"/>
        <v>6.7667070224402437E-2</v>
      </c>
      <c r="T299" s="4">
        <f t="shared" si="58"/>
        <v>0</v>
      </c>
      <c r="U299" s="4"/>
      <c r="V299" s="4"/>
    </row>
    <row r="300" spans="1:22">
      <c r="A300" s="5">
        <v>43323.821087962962</v>
      </c>
      <c r="B300" s="4">
        <v>205822</v>
      </c>
      <c r="C300" s="4">
        <v>23.5</v>
      </c>
      <c r="D300" s="4">
        <v>18.100000000000001</v>
      </c>
      <c r="E300" s="4">
        <v>28</v>
      </c>
      <c r="F300" s="4">
        <v>18</v>
      </c>
      <c r="G300" s="4">
        <v>18.8</v>
      </c>
      <c r="H300" s="4">
        <v>22.6</v>
      </c>
      <c r="I300" s="4">
        <v>36.5</v>
      </c>
      <c r="J300" s="7">
        <f t="shared" si="56"/>
        <v>27.5</v>
      </c>
      <c r="K300" s="4">
        <f t="shared" si="59"/>
        <v>28</v>
      </c>
      <c r="L300" s="4">
        <f t="shared" si="57"/>
        <v>28.043944921620696</v>
      </c>
      <c r="M300" s="4">
        <f t="shared" si="60"/>
        <v>27.929530665903354</v>
      </c>
      <c r="N300" s="4">
        <f t="shared" si="61"/>
        <v>27.899379958134098</v>
      </c>
      <c r="O300" s="4">
        <f t="shared" si="62"/>
        <v>27.854145657773266</v>
      </c>
      <c r="P300" s="4">
        <f t="shared" si="63"/>
        <v>27.129803600046859</v>
      </c>
      <c r="Q300" s="4">
        <f t="shared" si="64"/>
        <v>26.991837811049397</v>
      </c>
      <c r="R300" s="4"/>
      <c r="S300" s="4">
        <f t="shared" si="65"/>
        <v>7.0469334096646463E-2</v>
      </c>
      <c r="T300" s="4">
        <f t="shared" si="58"/>
        <v>0</v>
      </c>
      <c r="U300" s="4"/>
      <c r="V300" s="4"/>
    </row>
    <row r="301" spans="1:22">
      <c r="A301" s="5">
        <v>43323.822465277779</v>
      </c>
      <c r="B301" s="4">
        <v>205823</v>
      </c>
      <c r="C301" s="4">
        <v>23.5</v>
      </c>
      <c r="D301" s="4">
        <v>18.100000000000001</v>
      </c>
      <c r="E301" s="4">
        <v>28</v>
      </c>
      <c r="F301" s="4">
        <v>18</v>
      </c>
      <c r="G301" s="4">
        <v>18.8</v>
      </c>
      <c r="H301" s="4">
        <v>22.6</v>
      </c>
      <c r="I301" s="4">
        <v>36.5</v>
      </c>
      <c r="J301" s="7">
        <f t="shared" si="56"/>
        <v>27.5</v>
      </c>
      <c r="K301" s="4">
        <f t="shared" si="59"/>
        <v>28</v>
      </c>
      <c r="L301" s="4">
        <f t="shared" si="57"/>
        <v>28.033991376536445</v>
      </c>
      <c r="M301" s="4">
        <f t="shared" si="60"/>
        <v>27.92674766017279</v>
      </c>
      <c r="N301" s="4">
        <f t="shared" si="61"/>
        <v>27.897136273733132</v>
      </c>
      <c r="O301" s="4">
        <f t="shared" si="62"/>
        <v>27.852254589462493</v>
      </c>
      <c r="P301" s="4">
        <f t="shared" si="63"/>
        <v>27.129967882463713</v>
      </c>
      <c r="Q301" s="4">
        <f t="shared" si="64"/>
        <v>26.992146396827945</v>
      </c>
      <c r="R301" s="4"/>
      <c r="S301" s="4">
        <f t="shared" si="65"/>
        <v>7.3252339827210022E-2</v>
      </c>
      <c r="T301" s="4">
        <f t="shared" si="58"/>
        <v>0</v>
      </c>
      <c r="U301" s="4"/>
      <c r="V301" s="4"/>
    </row>
    <row r="302" spans="1:22">
      <c r="A302" s="5">
        <v>43323.823865740742</v>
      </c>
      <c r="B302" s="4">
        <v>205824</v>
      </c>
      <c r="C302" s="4">
        <v>23.5</v>
      </c>
      <c r="D302" s="4">
        <v>18.100000000000001</v>
      </c>
      <c r="E302" s="4">
        <v>28</v>
      </c>
      <c r="F302" s="4">
        <v>18</v>
      </c>
      <c r="G302" s="4">
        <v>18.8</v>
      </c>
      <c r="H302" s="4">
        <v>22.6</v>
      </c>
      <c r="I302" s="4">
        <v>36.5</v>
      </c>
      <c r="J302" s="7">
        <f t="shared" si="56"/>
        <v>27.5</v>
      </c>
      <c r="K302" s="4">
        <f t="shared" si="59"/>
        <v>28</v>
      </c>
      <c r="L302" s="4">
        <f t="shared" si="57"/>
        <v>28.023957641707526</v>
      </c>
      <c r="M302" s="4">
        <f t="shared" si="60"/>
        <v>27.923890999183879</v>
      </c>
      <c r="N302" s="4">
        <f t="shared" si="61"/>
        <v>27.894826641186267</v>
      </c>
      <c r="O302" s="4">
        <f t="shared" si="62"/>
        <v>27.850303275053804</v>
      </c>
      <c r="P302" s="4">
        <f t="shared" si="63"/>
        <v>27.130128470173197</v>
      </c>
      <c r="Q302" s="4">
        <f t="shared" si="64"/>
        <v>26.992456676780321</v>
      </c>
      <c r="R302" s="4"/>
      <c r="S302" s="4">
        <f t="shared" si="65"/>
        <v>7.6109000816121153E-2</v>
      </c>
      <c r="T302" s="4">
        <f t="shared" si="58"/>
        <v>0</v>
      </c>
      <c r="U302" s="4"/>
      <c r="V302" s="4"/>
    </row>
    <row r="303" spans="1:22">
      <c r="A303" s="5">
        <v>43323.825254629628</v>
      </c>
      <c r="B303" s="4">
        <v>205825</v>
      </c>
      <c r="C303" s="4">
        <v>23.5</v>
      </c>
      <c r="D303" s="4">
        <v>18</v>
      </c>
      <c r="E303" s="4">
        <v>28</v>
      </c>
      <c r="F303" s="4">
        <v>18</v>
      </c>
      <c r="G303" s="4">
        <v>18.8</v>
      </c>
      <c r="H303" s="4">
        <v>22.5</v>
      </c>
      <c r="I303" s="4">
        <v>36.5</v>
      </c>
      <c r="J303" s="7">
        <f t="shared" si="56"/>
        <v>27.5</v>
      </c>
      <c r="K303" s="4">
        <f t="shared" si="59"/>
        <v>28</v>
      </c>
      <c r="L303" s="4">
        <f t="shared" si="57"/>
        <v>28.014093348734018</v>
      </c>
      <c r="M303" s="4">
        <f t="shared" si="60"/>
        <v>27.921032345127749</v>
      </c>
      <c r="N303" s="4">
        <f t="shared" si="61"/>
        <v>27.89250778997063</v>
      </c>
      <c r="O303" s="4">
        <f t="shared" si="62"/>
        <v>27.848339682318993</v>
      </c>
      <c r="P303" s="4">
        <f t="shared" si="63"/>
        <v>27.130281186194892</v>
      </c>
      <c r="Q303" s="4">
        <f t="shared" si="64"/>
        <v>26.992760799821149</v>
      </c>
      <c r="R303" s="4"/>
      <c r="S303" s="4">
        <f t="shared" si="65"/>
        <v>7.8967654872251103E-2</v>
      </c>
      <c r="T303" s="4">
        <f t="shared" si="58"/>
        <v>0</v>
      </c>
      <c r="U303" s="4"/>
      <c r="V303" s="4"/>
    </row>
    <row r="304" spans="1:22">
      <c r="A304" s="5">
        <v>43323.826643518521</v>
      </c>
      <c r="B304" s="4">
        <v>205826</v>
      </c>
      <c r="C304" s="4">
        <v>23.5</v>
      </c>
      <c r="D304" s="4">
        <v>18</v>
      </c>
      <c r="E304" s="4">
        <v>28</v>
      </c>
      <c r="F304" s="4">
        <v>18</v>
      </c>
      <c r="G304" s="4">
        <v>18.8</v>
      </c>
      <c r="H304" s="4">
        <v>22.5</v>
      </c>
      <c r="I304" s="4">
        <v>36.5</v>
      </c>
      <c r="J304" s="7">
        <f t="shared" si="56"/>
        <v>27.5</v>
      </c>
      <c r="K304" s="4">
        <f t="shared" si="59"/>
        <v>28</v>
      </c>
      <c r="L304" s="4">
        <f t="shared" si="57"/>
        <v>28.004313755498419</v>
      </c>
      <c r="M304" s="4">
        <f t="shared" si="60"/>
        <v>27.918149576898877</v>
      </c>
      <c r="N304" s="4">
        <f t="shared" si="61"/>
        <v>27.890161257088803</v>
      </c>
      <c r="O304" s="4">
        <f t="shared" si="62"/>
        <v>27.846348196506757</v>
      </c>
      <c r="P304" s="4">
        <f t="shared" si="63"/>
        <v>27.130427377703796</v>
      </c>
      <c r="Q304" s="4">
        <f t="shared" si="64"/>
        <v>26.993061289095099</v>
      </c>
      <c r="R304" s="4"/>
      <c r="S304" s="4">
        <f t="shared" si="65"/>
        <v>8.1850423101123226E-2</v>
      </c>
      <c r="T304" s="4">
        <f t="shared" si="58"/>
        <v>0</v>
      </c>
      <c r="U304" s="4"/>
      <c r="V304" s="4"/>
    </row>
    <row r="305" spans="1:22">
      <c r="A305" s="5">
        <v>43323.828032407408</v>
      </c>
      <c r="B305" s="4">
        <v>205827</v>
      </c>
      <c r="C305" s="4">
        <v>23.4</v>
      </c>
      <c r="D305" s="4">
        <v>18.100000000000001</v>
      </c>
      <c r="E305" s="4">
        <v>28</v>
      </c>
      <c r="F305" s="4">
        <v>17.7</v>
      </c>
      <c r="G305" s="4">
        <v>18.8</v>
      </c>
      <c r="H305" s="4">
        <v>22.5</v>
      </c>
      <c r="I305" s="4">
        <v>36.5</v>
      </c>
      <c r="J305" s="7">
        <f t="shared" si="56"/>
        <v>27.5</v>
      </c>
      <c r="K305" s="4">
        <f t="shared" si="59"/>
        <v>28</v>
      </c>
      <c r="L305" s="4">
        <f t="shared" si="57"/>
        <v>27.99461774376844</v>
      </c>
      <c r="M305" s="4">
        <f t="shared" si="60"/>
        <v>27.915243791612109</v>
      </c>
      <c r="N305" s="4">
        <f t="shared" si="61"/>
        <v>27.887787545977705</v>
      </c>
      <c r="O305" s="4">
        <f t="shared" si="62"/>
        <v>27.844329105772424</v>
      </c>
      <c r="P305" s="4">
        <f t="shared" si="63"/>
        <v>27.130567011507164</v>
      </c>
      <c r="Q305" s="4">
        <f t="shared" si="64"/>
        <v>26.993358075221121</v>
      </c>
      <c r="R305" s="4"/>
      <c r="S305" s="4">
        <f t="shared" si="65"/>
        <v>8.4756208387890553E-2</v>
      </c>
      <c r="T305" s="4">
        <f t="shared" si="58"/>
        <v>0</v>
      </c>
      <c r="U305" s="4"/>
      <c r="V305" s="4"/>
    </row>
    <row r="306" spans="1:22">
      <c r="A306" s="5">
        <v>43323.829421296294</v>
      </c>
      <c r="B306" s="4">
        <v>205828</v>
      </c>
      <c r="C306" s="4">
        <v>23.5</v>
      </c>
      <c r="D306" s="4">
        <v>18.100000000000001</v>
      </c>
      <c r="E306" s="4">
        <v>28</v>
      </c>
      <c r="F306" s="4">
        <v>17.600000000000001</v>
      </c>
      <c r="G306" s="4">
        <v>18.8</v>
      </c>
      <c r="H306" s="4">
        <v>22.5</v>
      </c>
      <c r="I306" s="4">
        <v>36.5</v>
      </c>
      <c r="J306" s="7">
        <f t="shared" si="56"/>
        <v>27.5</v>
      </c>
      <c r="K306" s="4">
        <f t="shared" si="59"/>
        <v>28</v>
      </c>
      <c r="L306" s="4">
        <f t="shared" si="57"/>
        <v>27.984734216368935</v>
      </c>
      <c r="M306" s="4">
        <f t="shared" si="60"/>
        <v>27.91231596405509</v>
      </c>
      <c r="N306" s="4">
        <f t="shared" si="61"/>
        <v>27.885387216796826</v>
      </c>
      <c r="O306" s="4">
        <f t="shared" si="62"/>
        <v>27.842282726676082</v>
      </c>
      <c r="P306" s="4">
        <f t="shared" si="63"/>
        <v>27.130700055088511</v>
      </c>
      <c r="Q306" s="4">
        <f t="shared" si="64"/>
        <v>26.993651089691404</v>
      </c>
      <c r="R306" s="4"/>
      <c r="S306" s="4">
        <f t="shared" si="65"/>
        <v>8.7684035944910477E-2</v>
      </c>
      <c r="T306" s="4">
        <f t="shared" si="58"/>
        <v>0</v>
      </c>
      <c r="U306" s="4"/>
      <c r="V306" s="4"/>
    </row>
    <row r="307" spans="1:22">
      <c r="A307" s="5">
        <v>43323.830821759257</v>
      </c>
      <c r="B307" s="4">
        <v>205829</v>
      </c>
      <c r="C307" s="4">
        <v>23.4</v>
      </c>
      <c r="D307" s="4">
        <v>18.100000000000001</v>
      </c>
      <c r="E307" s="4">
        <v>28</v>
      </c>
      <c r="F307" s="4">
        <v>17.600000000000001</v>
      </c>
      <c r="G307" s="4">
        <v>18.7</v>
      </c>
      <c r="H307" s="4">
        <v>22.5</v>
      </c>
      <c r="I307" s="4">
        <v>36.5</v>
      </c>
      <c r="J307" s="7">
        <f t="shared" si="56"/>
        <v>27.5</v>
      </c>
      <c r="K307" s="4">
        <f t="shared" si="59"/>
        <v>28</v>
      </c>
      <c r="L307" s="4">
        <f t="shared" si="57"/>
        <v>27.97476268708424</v>
      </c>
      <c r="M307" s="4">
        <f t="shared" si="60"/>
        <v>27.909338317098616</v>
      </c>
      <c r="N307" s="4">
        <f t="shared" si="61"/>
        <v>27.88294063568895</v>
      </c>
      <c r="O307" s="4">
        <f t="shared" si="62"/>
        <v>27.840192130480698</v>
      </c>
      <c r="P307" s="4">
        <f t="shared" si="63"/>
        <v>27.130827530256379</v>
      </c>
      <c r="Q307" s="4">
        <f t="shared" si="64"/>
        <v>26.993942674654004</v>
      </c>
      <c r="R307" s="4"/>
      <c r="S307" s="4">
        <f t="shared" si="65"/>
        <v>9.0661682901384211E-2</v>
      </c>
      <c r="T307" s="4">
        <f t="shared" si="58"/>
        <v>0</v>
      </c>
      <c r="U307" s="4"/>
      <c r="V307" s="4"/>
    </row>
    <row r="308" spans="1:22">
      <c r="A308" s="5">
        <v>43323.83221064815</v>
      </c>
      <c r="B308" s="4">
        <v>205830</v>
      </c>
      <c r="C308" s="4">
        <v>23.4</v>
      </c>
      <c r="D308" s="4">
        <v>18.100000000000001</v>
      </c>
      <c r="E308" s="4">
        <v>28</v>
      </c>
      <c r="F308" s="4">
        <v>17.8</v>
      </c>
      <c r="G308" s="4">
        <v>18.7</v>
      </c>
      <c r="H308" s="4">
        <v>22.5</v>
      </c>
      <c r="I308" s="4">
        <v>36.5</v>
      </c>
      <c r="J308" s="7">
        <f t="shared" si="56"/>
        <v>27.5</v>
      </c>
      <c r="K308" s="4">
        <f t="shared" si="59"/>
        <v>28</v>
      </c>
      <c r="L308" s="4">
        <f t="shared" si="57"/>
        <v>27.964958436873196</v>
      </c>
      <c r="M308" s="4">
        <f t="shared" si="60"/>
        <v>27.906360030427241</v>
      </c>
      <c r="N308" s="4">
        <f t="shared" si="61"/>
        <v>27.880488012111169</v>
      </c>
      <c r="O308" s="4">
        <f t="shared" si="62"/>
        <v>27.838092031052398</v>
      </c>
      <c r="P308" s="4">
        <f t="shared" si="63"/>
        <v>27.130947243803391</v>
      </c>
      <c r="Q308" s="4">
        <f t="shared" si="64"/>
        <v>26.994227911189391</v>
      </c>
      <c r="R308" s="4"/>
      <c r="S308" s="4">
        <f t="shared" si="65"/>
        <v>9.3639969572759441E-2</v>
      </c>
      <c r="T308" s="4">
        <f t="shared" si="58"/>
        <v>0</v>
      </c>
      <c r="U308" s="4"/>
      <c r="V308" s="4"/>
    </row>
    <row r="309" spans="1:22">
      <c r="A309" s="5">
        <v>43323.833599537036</v>
      </c>
      <c r="B309" s="4">
        <v>205831</v>
      </c>
      <c r="C309" s="4">
        <v>23.4</v>
      </c>
      <c r="D309" s="4">
        <v>18.100000000000001</v>
      </c>
      <c r="E309" s="4">
        <v>28</v>
      </c>
      <c r="F309" s="4">
        <v>17.600000000000001</v>
      </c>
      <c r="G309" s="4">
        <v>18.7</v>
      </c>
      <c r="H309" s="4">
        <v>22.5</v>
      </c>
      <c r="I309" s="4">
        <v>36.5</v>
      </c>
      <c r="J309" s="7">
        <f t="shared" si="56"/>
        <v>27.5</v>
      </c>
      <c r="K309" s="4">
        <f t="shared" si="59"/>
        <v>28</v>
      </c>
      <c r="L309" s="4">
        <f t="shared" si="57"/>
        <v>27.955417273826868</v>
      </c>
      <c r="M309" s="4">
        <f t="shared" si="60"/>
        <v>27.90335820378246</v>
      </c>
      <c r="N309" s="4">
        <f t="shared" si="61"/>
        <v>27.878009417704668</v>
      </c>
      <c r="O309" s="4">
        <f t="shared" si="62"/>
        <v>27.835965690768433</v>
      </c>
      <c r="P309" s="4">
        <f t="shared" si="63"/>
        <v>27.131060274799225</v>
      </c>
      <c r="Q309" s="4">
        <f t="shared" si="64"/>
        <v>26.994509175171569</v>
      </c>
      <c r="R309" s="4"/>
      <c r="S309" s="4">
        <f t="shared" si="65"/>
        <v>9.6641796217539877E-2</v>
      </c>
      <c r="T309" s="4">
        <f t="shared" si="58"/>
        <v>0</v>
      </c>
      <c r="U309" s="4"/>
      <c r="V309" s="4"/>
    </row>
    <row r="310" spans="1:22">
      <c r="A310" s="5">
        <v>43323.834988425922</v>
      </c>
      <c r="B310" s="4">
        <v>205832</v>
      </c>
      <c r="C310" s="4">
        <v>23.4</v>
      </c>
      <c r="D310" s="4">
        <v>18.100000000000001</v>
      </c>
      <c r="E310" s="4">
        <v>28</v>
      </c>
      <c r="F310" s="4">
        <v>17.600000000000001</v>
      </c>
      <c r="G310" s="4">
        <v>18.7</v>
      </c>
      <c r="H310" s="4">
        <v>22.5</v>
      </c>
      <c r="I310" s="4">
        <v>36.5</v>
      </c>
      <c r="J310" s="7">
        <f t="shared" si="56"/>
        <v>27.5</v>
      </c>
      <c r="K310" s="4">
        <f t="shared" si="59"/>
        <v>28</v>
      </c>
      <c r="L310" s="4">
        <f t="shared" si="57"/>
        <v>27.945776134055205</v>
      </c>
      <c r="M310" s="4">
        <f t="shared" si="60"/>
        <v>27.900336771927439</v>
      </c>
      <c r="N310" s="4">
        <f t="shared" si="61"/>
        <v>27.875505176580859</v>
      </c>
      <c r="O310" s="4">
        <f t="shared" si="62"/>
        <v>27.833813384821497</v>
      </c>
      <c r="P310" s="4">
        <f t="shared" si="63"/>
        <v>27.131166594404604</v>
      </c>
      <c r="Q310" s="4">
        <f t="shared" si="64"/>
        <v>26.994786401562084</v>
      </c>
      <c r="R310" s="4"/>
      <c r="S310" s="4">
        <f t="shared" si="65"/>
        <v>9.9663228072561338E-2</v>
      </c>
      <c r="T310" s="4">
        <f t="shared" si="58"/>
        <v>0</v>
      </c>
      <c r="U310" s="4"/>
      <c r="V310" s="4"/>
    </row>
    <row r="311" spans="1:22">
      <c r="A311" s="5">
        <v>43323.836377314816</v>
      </c>
      <c r="B311" s="4">
        <v>205833</v>
      </c>
      <c r="C311" s="4">
        <v>23.3</v>
      </c>
      <c r="D311" s="4">
        <v>18.100000000000001</v>
      </c>
      <c r="E311" s="4">
        <v>28</v>
      </c>
      <c r="F311" s="4">
        <v>17.399999999999999</v>
      </c>
      <c r="G311" s="4">
        <v>18.7</v>
      </c>
      <c r="H311" s="4">
        <v>22.5</v>
      </c>
      <c r="I311" s="4">
        <v>36.5</v>
      </c>
      <c r="J311" s="7">
        <f t="shared" si="56"/>
        <v>27.5</v>
      </c>
      <c r="K311" s="4">
        <f t="shared" si="59"/>
        <v>28</v>
      </c>
      <c r="L311" s="4">
        <f t="shared" si="57"/>
        <v>27.936215954636019</v>
      </c>
      <c r="M311" s="4">
        <f t="shared" si="60"/>
        <v>27.89729362304745</v>
      </c>
      <c r="N311" s="4">
        <f t="shared" si="61"/>
        <v>27.872976147110698</v>
      </c>
      <c r="O311" s="4">
        <f t="shared" si="62"/>
        <v>27.8316353920933</v>
      </c>
      <c r="P311" s="4">
        <f t="shared" si="63"/>
        <v>27.131266174370708</v>
      </c>
      <c r="Q311" s="4">
        <f t="shared" si="64"/>
        <v>26.995059526191195</v>
      </c>
      <c r="R311" s="4"/>
      <c r="S311" s="4">
        <f t="shared" si="65"/>
        <v>0.10270637695255047</v>
      </c>
      <c r="T311" s="4">
        <f t="shared" si="58"/>
        <v>0</v>
      </c>
      <c r="U311" s="4"/>
      <c r="V311" s="4"/>
    </row>
    <row r="312" spans="1:22">
      <c r="A312" s="5">
        <v>43323.837766203702</v>
      </c>
      <c r="B312" s="4">
        <v>205834</v>
      </c>
      <c r="C312" s="4">
        <v>23.3</v>
      </c>
      <c r="D312" s="4">
        <v>18</v>
      </c>
      <c r="E312" s="4">
        <v>28</v>
      </c>
      <c r="F312" s="4">
        <v>17.5</v>
      </c>
      <c r="G312" s="4">
        <v>18.7</v>
      </c>
      <c r="H312" s="4">
        <v>22.4</v>
      </c>
      <c r="I312" s="4">
        <v>36.5</v>
      </c>
      <c r="J312" s="7">
        <f t="shared" si="56"/>
        <v>27.5</v>
      </c>
      <c r="K312" s="4">
        <f t="shared" si="59"/>
        <v>28</v>
      </c>
      <c r="L312" s="4">
        <f t="shared" si="57"/>
        <v>27.926555677306805</v>
      </c>
      <c r="M312" s="4">
        <f t="shared" si="60"/>
        <v>27.894229836636828</v>
      </c>
      <c r="N312" s="4">
        <f t="shared" si="61"/>
        <v>27.870422655253655</v>
      </c>
      <c r="O312" s="4">
        <f t="shared" si="62"/>
        <v>27.8294320747376</v>
      </c>
      <c r="P312" s="4">
        <f t="shared" si="63"/>
        <v>27.131358987059286</v>
      </c>
      <c r="Q312" s="4">
        <f t="shared" si="64"/>
        <v>26.99532848574697</v>
      </c>
      <c r="R312" s="4"/>
      <c r="S312" s="4">
        <f t="shared" si="65"/>
        <v>0.10577016336317158</v>
      </c>
      <c r="T312" s="4">
        <f t="shared" si="58"/>
        <v>0</v>
      </c>
      <c r="U312" s="4"/>
      <c r="V312" s="4"/>
    </row>
    <row r="313" spans="1:22">
      <c r="A313" s="5">
        <v>43323.839166666665</v>
      </c>
      <c r="B313" s="4">
        <v>205835</v>
      </c>
      <c r="C313" s="4">
        <v>23.3</v>
      </c>
      <c r="D313" s="4">
        <v>18</v>
      </c>
      <c r="E313" s="4">
        <v>28</v>
      </c>
      <c r="F313" s="4">
        <v>17.3</v>
      </c>
      <c r="G313" s="4">
        <v>18.7</v>
      </c>
      <c r="H313" s="4">
        <v>22.4</v>
      </c>
      <c r="I313" s="4">
        <v>36.5</v>
      </c>
      <c r="J313" s="7">
        <f t="shared" si="56"/>
        <v>27.5</v>
      </c>
      <c r="K313" s="4">
        <f t="shared" si="59"/>
        <v>28</v>
      </c>
      <c r="L313" s="4">
        <f t="shared" si="57"/>
        <v>27.916987204646787</v>
      </c>
      <c r="M313" s="4">
        <f t="shared" si="60"/>
        <v>27.891117928792852</v>
      </c>
      <c r="N313" s="4">
        <f t="shared" si="61"/>
        <v>27.867823666134885</v>
      </c>
      <c r="O313" s="4">
        <f t="shared" si="62"/>
        <v>27.827185215679815</v>
      </c>
      <c r="P313" s="4">
        <f t="shared" si="63"/>
        <v>27.131445722671888</v>
      </c>
      <c r="Q313" s="4">
        <f t="shared" si="64"/>
        <v>26.995595423878719</v>
      </c>
      <c r="R313" s="4"/>
      <c r="S313" s="4">
        <f t="shared" si="65"/>
        <v>0.1088820712071481</v>
      </c>
      <c r="T313" s="4">
        <f t="shared" si="58"/>
        <v>0</v>
      </c>
      <c r="U313" s="4"/>
      <c r="V313" s="4"/>
    </row>
    <row r="314" spans="1:22">
      <c r="A314" s="5">
        <v>43323.840555555558</v>
      </c>
      <c r="B314" s="4">
        <v>205836</v>
      </c>
      <c r="C314" s="4">
        <v>23.3</v>
      </c>
      <c r="D314" s="4">
        <v>18</v>
      </c>
      <c r="E314" s="4">
        <v>28</v>
      </c>
      <c r="F314" s="4">
        <v>17.399999999999999</v>
      </c>
      <c r="G314" s="4">
        <v>18.7</v>
      </c>
      <c r="H314" s="4">
        <v>22.4</v>
      </c>
      <c r="I314" s="4">
        <v>36.5</v>
      </c>
      <c r="J314" s="7">
        <f t="shared" si="56"/>
        <v>27.5</v>
      </c>
      <c r="K314" s="4">
        <f t="shared" si="59"/>
        <v>28</v>
      </c>
      <c r="L314" s="4">
        <f t="shared" si="57"/>
        <v>27.907397199715763</v>
      </c>
      <c r="M314" s="4">
        <f t="shared" si="60"/>
        <v>27.88801182852184</v>
      </c>
      <c r="N314" s="4">
        <f t="shared" si="61"/>
        <v>27.86522203795684</v>
      </c>
      <c r="O314" s="4">
        <f t="shared" si="62"/>
        <v>27.824932109324635</v>
      </c>
      <c r="P314" s="4">
        <f t="shared" si="63"/>
        <v>27.131524865067547</v>
      </c>
      <c r="Q314" s="4">
        <f t="shared" si="64"/>
        <v>26.995855831050605</v>
      </c>
      <c r="R314" s="4"/>
      <c r="S314" s="4">
        <f t="shared" si="65"/>
        <v>0.11198817147815987</v>
      </c>
      <c r="T314" s="4">
        <f t="shared" si="58"/>
        <v>0</v>
      </c>
      <c r="U314" s="4"/>
      <c r="V314" s="4"/>
    </row>
    <row r="315" spans="1:22">
      <c r="A315" s="5">
        <v>43323.841944444444</v>
      </c>
      <c r="B315" s="4">
        <v>205837</v>
      </c>
      <c r="C315" s="4">
        <v>23.3</v>
      </c>
      <c r="D315" s="4">
        <v>18</v>
      </c>
      <c r="E315" s="4">
        <v>28</v>
      </c>
      <c r="F315" s="4">
        <v>17.100000000000001</v>
      </c>
      <c r="G315" s="4">
        <v>18.7</v>
      </c>
      <c r="H315" s="4">
        <v>22.4</v>
      </c>
      <c r="I315" s="4">
        <v>36.5</v>
      </c>
      <c r="J315" s="7">
        <f t="shared" si="56"/>
        <v>27.5</v>
      </c>
      <c r="K315" s="4">
        <f t="shared" si="59"/>
        <v>28</v>
      </c>
      <c r="L315" s="4">
        <f t="shared" si="57"/>
        <v>27.897976920261701</v>
      </c>
      <c r="M315" s="4">
        <f t="shared" si="60"/>
        <v>27.88488414051119</v>
      </c>
      <c r="N315" s="4">
        <f t="shared" si="61"/>
        <v>27.862597017251954</v>
      </c>
      <c r="O315" s="4">
        <f t="shared" si="62"/>
        <v>27.822654711692888</v>
      </c>
      <c r="P315" s="4">
        <f t="shared" si="63"/>
        <v>27.131597163023432</v>
      </c>
      <c r="Q315" s="4">
        <f t="shared" si="64"/>
        <v>26.996111887866505</v>
      </c>
      <c r="R315" s="4"/>
      <c r="S315" s="4">
        <f t="shared" si="65"/>
        <v>0.1151158594888102</v>
      </c>
      <c r="T315" s="4">
        <f t="shared" si="58"/>
        <v>0</v>
      </c>
      <c r="U315" s="4"/>
      <c r="V315" s="4"/>
    </row>
    <row r="316" spans="1:22">
      <c r="A316" s="5">
        <v>43323.843333333331</v>
      </c>
      <c r="B316" s="4">
        <v>205838</v>
      </c>
      <c r="C316" s="4">
        <v>23.3</v>
      </c>
      <c r="D316" s="4">
        <v>18</v>
      </c>
      <c r="E316" s="4">
        <v>28</v>
      </c>
      <c r="F316" s="4">
        <v>17.2</v>
      </c>
      <c r="G316" s="4">
        <v>18.7</v>
      </c>
      <c r="H316" s="4">
        <v>22.4</v>
      </c>
      <c r="I316" s="4">
        <v>36.299999999999997</v>
      </c>
      <c r="J316" s="7">
        <f t="shared" si="56"/>
        <v>27.299999999999997</v>
      </c>
      <c r="K316" s="4">
        <f t="shared" si="59"/>
        <v>28</v>
      </c>
      <c r="L316" s="4">
        <f t="shared" si="57"/>
        <v>27.888364338327534</v>
      </c>
      <c r="M316" s="4">
        <f t="shared" si="60"/>
        <v>27.881737463724789</v>
      </c>
      <c r="N316" s="4">
        <f t="shared" si="61"/>
        <v>27.85994873991222</v>
      </c>
      <c r="O316" s="4">
        <f t="shared" si="62"/>
        <v>27.82035336694727</v>
      </c>
      <c r="P316" s="4">
        <f t="shared" si="63"/>
        <v>27.13166259265315</v>
      </c>
      <c r="Q316" s="4">
        <f t="shared" si="64"/>
        <v>26.996363534469772</v>
      </c>
      <c r="R316" s="4"/>
      <c r="S316" s="4">
        <f t="shared" si="65"/>
        <v>0.11826253627521055</v>
      </c>
      <c r="T316" s="4">
        <f t="shared" si="58"/>
        <v>0</v>
      </c>
      <c r="U316" s="4"/>
      <c r="V316" s="4"/>
    </row>
    <row r="317" spans="1:22">
      <c r="A317" s="5">
        <v>43323.844722222224</v>
      </c>
      <c r="B317" s="4">
        <v>205839</v>
      </c>
      <c r="C317" s="4">
        <v>23.2</v>
      </c>
      <c r="D317" s="4">
        <v>18</v>
      </c>
      <c r="E317" s="4">
        <v>28</v>
      </c>
      <c r="F317" s="4">
        <v>17.100000000000001</v>
      </c>
      <c r="G317" s="4">
        <v>18.7</v>
      </c>
      <c r="H317" s="4">
        <v>22.3</v>
      </c>
      <c r="I317" s="4">
        <v>36.5</v>
      </c>
      <c r="J317" s="7">
        <f t="shared" si="56"/>
        <v>27.5</v>
      </c>
      <c r="K317" s="4">
        <f t="shared" si="59"/>
        <v>28</v>
      </c>
      <c r="L317" s="4">
        <f t="shared" si="57"/>
        <v>27.878921404529709</v>
      </c>
      <c r="M317" s="4">
        <f t="shared" si="60"/>
        <v>27.878568558261616</v>
      </c>
      <c r="N317" s="4">
        <f t="shared" si="61"/>
        <v>27.857277742530655</v>
      </c>
      <c r="O317" s="4">
        <f t="shared" si="62"/>
        <v>27.818028383592903</v>
      </c>
      <c r="P317" s="4">
        <f t="shared" si="63"/>
        <v>27.131721130973553</v>
      </c>
      <c r="Q317" s="4">
        <f t="shared" si="64"/>
        <v>26.996610711866978</v>
      </c>
      <c r="R317" s="4"/>
      <c r="S317" s="4">
        <f t="shared" si="65"/>
        <v>0.12143144173838394</v>
      </c>
      <c r="T317" s="4">
        <f t="shared" si="58"/>
        <v>0</v>
      </c>
      <c r="U317" s="4"/>
      <c r="V317" s="4"/>
    </row>
    <row r="318" spans="1:22">
      <c r="A318" s="5">
        <v>43323.84611111111</v>
      </c>
      <c r="B318" s="4">
        <v>205840</v>
      </c>
      <c r="C318" s="4">
        <v>23.2</v>
      </c>
      <c r="D318" s="4">
        <v>18</v>
      </c>
      <c r="E318" s="4">
        <v>28</v>
      </c>
      <c r="F318" s="4">
        <v>17.100000000000001</v>
      </c>
      <c r="G318" s="4">
        <v>18.600000000000001</v>
      </c>
      <c r="H318" s="4">
        <v>22.3</v>
      </c>
      <c r="I318" s="4">
        <v>36.5</v>
      </c>
      <c r="J318" s="7">
        <f t="shared" si="56"/>
        <v>27.5</v>
      </c>
      <c r="K318" s="4">
        <f t="shared" si="59"/>
        <v>28</v>
      </c>
      <c r="L318" s="4">
        <f t="shared" si="57"/>
        <v>27.869466086364461</v>
      </c>
      <c r="M318" s="4">
        <f t="shared" si="60"/>
        <v>27.875380228602303</v>
      </c>
      <c r="N318" s="4">
        <f t="shared" si="61"/>
        <v>27.854583961054967</v>
      </c>
      <c r="O318" s="4">
        <f t="shared" si="62"/>
        <v>27.81568010040678</v>
      </c>
      <c r="P318" s="4">
        <f t="shared" si="63"/>
        <v>27.131772755727464</v>
      </c>
      <c r="Q318" s="4">
        <f t="shared" si="64"/>
        <v>26.996853361925055</v>
      </c>
      <c r="R318" s="4"/>
      <c r="S318" s="4">
        <f t="shared" si="65"/>
        <v>0.12461977139769687</v>
      </c>
      <c r="T318" s="4">
        <f t="shared" si="58"/>
        <v>0</v>
      </c>
      <c r="U318" s="4"/>
      <c r="V318" s="4"/>
    </row>
    <row r="319" spans="1:22">
      <c r="A319" s="5">
        <v>43323.847511574073</v>
      </c>
      <c r="B319" s="4">
        <v>205841</v>
      </c>
      <c r="C319" s="4">
        <v>23.2</v>
      </c>
      <c r="D319" s="4">
        <v>18</v>
      </c>
      <c r="E319" s="4">
        <v>28</v>
      </c>
      <c r="F319" s="4">
        <v>17.100000000000001</v>
      </c>
      <c r="G319" s="4">
        <v>18.600000000000001</v>
      </c>
      <c r="H319" s="4">
        <v>22.3</v>
      </c>
      <c r="I319" s="4">
        <v>36.299999999999997</v>
      </c>
      <c r="J319" s="7">
        <f t="shared" si="56"/>
        <v>27.299999999999997</v>
      </c>
      <c r="K319" s="4">
        <f t="shared" si="59"/>
        <v>28</v>
      </c>
      <c r="L319" s="4">
        <f t="shared" si="57"/>
        <v>27.860010270386443</v>
      </c>
      <c r="M319" s="4">
        <f t="shared" si="60"/>
        <v>27.87214534173452</v>
      </c>
      <c r="N319" s="4">
        <f t="shared" si="61"/>
        <v>27.851845187598549</v>
      </c>
      <c r="O319" s="4">
        <f t="shared" si="62"/>
        <v>27.813289030459273</v>
      </c>
      <c r="P319" s="4">
        <f t="shared" si="63"/>
        <v>27.131817817945691</v>
      </c>
      <c r="Q319" s="4">
        <f t="shared" si="64"/>
        <v>26.997093411255065</v>
      </c>
      <c r="R319" s="4"/>
      <c r="S319" s="4">
        <f t="shared" si="65"/>
        <v>0.12785465826548048</v>
      </c>
      <c r="T319" s="4">
        <f t="shared" si="58"/>
        <v>0</v>
      </c>
      <c r="U319" s="4"/>
      <c r="V319" s="4"/>
    </row>
    <row r="320" spans="1:22">
      <c r="A320" s="5">
        <v>43323.848900462966</v>
      </c>
      <c r="B320" s="4">
        <v>205842</v>
      </c>
      <c r="C320" s="4">
        <v>23.2</v>
      </c>
      <c r="D320" s="4">
        <v>18</v>
      </c>
      <c r="E320" s="4">
        <v>28</v>
      </c>
      <c r="F320" s="4">
        <v>17.2</v>
      </c>
      <c r="G320" s="4">
        <v>18.600000000000001</v>
      </c>
      <c r="H320" s="4">
        <v>22.3</v>
      </c>
      <c r="I320" s="4">
        <v>36.5</v>
      </c>
      <c r="J320" s="7">
        <f t="shared" si="56"/>
        <v>27.5</v>
      </c>
      <c r="K320" s="4">
        <f t="shared" si="59"/>
        <v>28</v>
      </c>
      <c r="L320" s="4">
        <f t="shared" si="57"/>
        <v>27.850709775241192</v>
      </c>
      <c r="M320" s="4">
        <f t="shared" si="60"/>
        <v>27.868918292533383</v>
      </c>
      <c r="N320" s="4">
        <f t="shared" si="61"/>
        <v>27.849106787139128</v>
      </c>
      <c r="O320" s="4">
        <f t="shared" si="62"/>
        <v>27.810894799472198</v>
      </c>
      <c r="P320" s="4">
        <f t="shared" si="63"/>
        <v>27.131855494005304</v>
      </c>
      <c r="Q320" s="4">
        <f t="shared" si="64"/>
        <v>26.997326797016402</v>
      </c>
      <c r="R320" s="4"/>
      <c r="S320" s="4">
        <f t="shared" si="65"/>
        <v>0.13108170746661685</v>
      </c>
      <c r="T320" s="4">
        <f t="shared" si="58"/>
        <v>0</v>
      </c>
      <c r="U320" s="4"/>
      <c r="V320" s="4"/>
    </row>
    <row r="321" spans="1:22">
      <c r="A321" s="5">
        <v>43323.850289351853</v>
      </c>
      <c r="B321" s="4">
        <v>205843</v>
      </c>
      <c r="C321" s="4">
        <v>23.1</v>
      </c>
      <c r="D321" s="4">
        <v>18</v>
      </c>
      <c r="E321" s="4">
        <v>28</v>
      </c>
      <c r="F321" s="4">
        <v>17.2</v>
      </c>
      <c r="G321" s="4">
        <v>18.600000000000001</v>
      </c>
      <c r="H321" s="4">
        <v>22.3</v>
      </c>
      <c r="I321" s="4">
        <v>36.299999999999997</v>
      </c>
      <c r="J321" s="7">
        <f t="shared" si="56"/>
        <v>27.299999999999997</v>
      </c>
      <c r="K321" s="4">
        <f t="shared" si="59"/>
        <v>28</v>
      </c>
      <c r="L321" s="4">
        <f t="shared" si="57"/>
        <v>27.841574874756532</v>
      </c>
      <c r="M321" s="4">
        <f t="shared" si="60"/>
        <v>27.865673438971285</v>
      </c>
      <c r="N321" s="4">
        <f t="shared" si="61"/>
        <v>27.846346714803691</v>
      </c>
      <c r="O321" s="4">
        <f t="shared" si="62"/>
        <v>27.808478125961418</v>
      </c>
      <c r="P321" s="4">
        <f t="shared" si="63"/>
        <v>27.13188619394375</v>
      </c>
      <c r="Q321" s="4">
        <f t="shared" si="64"/>
        <v>26.997555485743682</v>
      </c>
      <c r="R321" s="4"/>
      <c r="S321" s="4">
        <f t="shared" si="65"/>
        <v>0.13432656102871476</v>
      </c>
      <c r="T321" s="4">
        <f t="shared" si="58"/>
        <v>0</v>
      </c>
      <c r="U321" s="4"/>
      <c r="V321" s="4"/>
    </row>
    <row r="322" spans="1:22">
      <c r="A322" s="5">
        <v>43323.851678240739</v>
      </c>
      <c r="B322" s="4">
        <v>205844</v>
      </c>
      <c r="C322" s="4">
        <v>23.1</v>
      </c>
      <c r="D322" s="4">
        <v>18</v>
      </c>
      <c r="E322" s="4">
        <v>27.9</v>
      </c>
      <c r="F322" s="4">
        <v>17.100000000000001</v>
      </c>
      <c r="G322" s="4">
        <v>18.600000000000001</v>
      </c>
      <c r="H322" s="4">
        <v>22.3</v>
      </c>
      <c r="I322" s="4">
        <v>36.5</v>
      </c>
      <c r="J322" s="7">
        <f t="shared" si="56"/>
        <v>27.5</v>
      </c>
      <c r="K322" s="4">
        <f t="shared" si="59"/>
        <v>27.9</v>
      </c>
      <c r="L322" s="4">
        <f t="shared" si="57"/>
        <v>27.832313617125948</v>
      </c>
      <c r="M322" s="4">
        <f t="shared" si="60"/>
        <v>27.862412951889379</v>
      </c>
      <c r="N322" s="4">
        <f t="shared" si="61"/>
        <v>27.843565435107994</v>
      </c>
      <c r="O322" s="4">
        <f t="shared" si="62"/>
        <v>27.806039311108375</v>
      </c>
      <c r="P322" s="4">
        <f t="shared" si="63"/>
        <v>27.131909898220584</v>
      </c>
      <c r="Q322" s="4">
        <f t="shared" si="64"/>
        <v>26.997779422740042</v>
      </c>
      <c r="R322" s="4"/>
      <c r="S322" s="4">
        <f t="shared" si="65"/>
        <v>3.7587048110619747E-2</v>
      </c>
      <c r="T322" s="4">
        <f t="shared" si="58"/>
        <v>0</v>
      </c>
      <c r="U322" s="4"/>
      <c r="V322" s="4"/>
    </row>
    <row r="323" spans="1:22">
      <c r="A323" s="5">
        <v>43323.853067129632</v>
      </c>
      <c r="B323" s="4">
        <v>205845</v>
      </c>
      <c r="C323" s="4">
        <v>23.1</v>
      </c>
      <c r="D323" s="4">
        <v>18</v>
      </c>
      <c r="E323" s="4">
        <v>27.9</v>
      </c>
      <c r="F323" s="4">
        <v>17.100000000000001</v>
      </c>
      <c r="G323" s="4">
        <v>18.600000000000001</v>
      </c>
      <c r="H323" s="4">
        <v>22.3</v>
      </c>
      <c r="I323" s="4">
        <v>36.5</v>
      </c>
      <c r="J323" s="7">
        <f t="shared" si="56"/>
        <v>27.5</v>
      </c>
      <c r="K323" s="4">
        <f t="shared" si="59"/>
        <v>27.9</v>
      </c>
      <c r="L323" s="4">
        <f t="shared" si="57"/>
        <v>27.82303725951925</v>
      </c>
      <c r="M323" s="4">
        <f t="shared" si="60"/>
        <v>27.859134334340034</v>
      </c>
      <c r="N323" s="4">
        <f t="shared" si="61"/>
        <v>27.840763644016125</v>
      </c>
      <c r="O323" s="4">
        <f t="shared" si="62"/>
        <v>27.803578676745644</v>
      </c>
      <c r="P323" s="4">
        <f t="shared" si="63"/>
        <v>27.131926587990968</v>
      </c>
      <c r="Q323" s="4">
        <f t="shared" si="64"/>
        <v>26.997998554152289</v>
      </c>
      <c r="R323" s="4"/>
      <c r="S323" s="4">
        <f t="shared" si="65"/>
        <v>4.0865665659964634E-2</v>
      </c>
      <c r="T323" s="4">
        <f t="shared" si="58"/>
        <v>0</v>
      </c>
      <c r="U323" s="4"/>
      <c r="V323" s="4"/>
    </row>
    <row r="324" spans="1:22">
      <c r="A324" s="5">
        <v>43323.854456018518</v>
      </c>
      <c r="B324" s="4">
        <v>205846</v>
      </c>
      <c r="C324" s="4">
        <v>23.1</v>
      </c>
      <c r="D324" s="4">
        <v>18</v>
      </c>
      <c r="E324" s="4">
        <v>27.9</v>
      </c>
      <c r="F324" s="4">
        <v>16.8</v>
      </c>
      <c r="G324" s="4">
        <v>18.600000000000001</v>
      </c>
      <c r="H324" s="4">
        <v>22.3</v>
      </c>
      <c r="I324" s="4">
        <v>36.299999999999997</v>
      </c>
      <c r="J324" s="7">
        <f t="shared" si="56"/>
        <v>27.299999999999997</v>
      </c>
      <c r="K324" s="4">
        <f t="shared" si="59"/>
        <v>27.9</v>
      </c>
      <c r="L324" s="4">
        <f t="shared" si="57"/>
        <v>27.813835822202748</v>
      </c>
      <c r="M324" s="4">
        <f t="shared" si="60"/>
        <v>27.855837274675661</v>
      </c>
      <c r="N324" s="4">
        <f t="shared" si="61"/>
        <v>27.837941502479723</v>
      </c>
      <c r="O324" s="4">
        <f t="shared" si="62"/>
        <v>27.801096596776073</v>
      </c>
      <c r="P324" s="4">
        <f t="shared" si="63"/>
        <v>27.131936245204844</v>
      </c>
      <c r="Q324" s="4">
        <f t="shared" si="64"/>
        <v>26.998212826963993</v>
      </c>
      <c r="R324" s="4"/>
      <c r="S324" s="4">
        <f t="shared" si="65"/>
        <v>4.4162725324337515E-2</v>
      </c>
      <c r="T324" s="4">
        <f t="shared" si="58"/>
        <v>0</v>
      </c>
      <c r="U324" s="4"/>
      <c r="V324" s="4"/>
    </row>
    <row r="325" spans="1:22">
      <c r="A325" s="5">
        <v>43323.855856481481</v>
      </c>
      <c r="B325" s="4">
        <v>205847</v>
      </c>
      <c r="C325" s="4">
        <v>23</v>
      </c>
      <c r="D325" s="4">
        <v>18</v>
      </c>
      <c r="E325" s="4">
        <v>27.9</v>
      </c>
      <c r="F325" s="4">
        <v>16.899999999999999</v>
      </c>
      <c r="G325" s="4">
        <v>18.600000000000001</v>
      </c>
      <c r="H325" s="4">
        <v>22.2</v>
      </c>
      <c r="I325" s="4">
        <v>36.299999999999997</v>
      </c>
      <c r="J325" s="7">
        <f t="shared" si="56"/>
        <v>27.299999999999997</v>
      </c>
      <c r="K325" s="4">
        <f t="shared" si="59"/>
        <v>27.9</v>
      </c>
      <c r="L325" s="4">
        <f t="shared" si="57"/>
        <v>27.804360082051382</v>
      </c>
      <c r="M325" s="4">
        <f t="shared" si="60"/>
        <v>27.852495267162475</v>
      </c>
      <c r="N325" s="4">
        <f t="shared" si="61"/>
        <v>27.835075446036768</v>
      </c>
      <c r="O325" s="4">
        <f t="shared" si="62"/>
        <v>27.798572548509817</v>
      </c>
      <c r="P325" s="4">
        <f t="shared" si="63"/>
        <v>27.131938874585021</v>
      </c>
      <c r="Q325" s="4">
        <f t="shared" si="64"/>
        <v>26.998423933685416</v>
      </c>
      <c r="R325" s="4"/>
      <c r="S325" s="4">
        <f t="shared" si="65"/>
        <v>4.7504732837523989E-2</v>
      </c>
      <c r="T325" s="4">
        <f t="shared" si="58"/>
        <v>0</v>
      </c>
      <c r="U325" s="4"/>
      <c r="V325" s="4"/>
    </row>
    <row r="326" spans="1:22">
      <c r="A326" s="5">
        <v>43323.857245370367</v>
      </c>
      <c r="B326" s="4">
        <v>205848</v>
      </c>
      <c r="C326" s="4">
        <v>23</v>
      </c>
      <c r="D326" s="4">
        <v>18</v>
      </c>
      <c r="E326" s="4">
        <v>27.9</v>
      </c>
      <c r="F326" s="4">
        <v>17</v>
      </c>
      <c r="G326" s="4">
        <v>18.600000000000001</v>
      </c>
      <c r="H326" s="4">
        <v>22.2</v>
      </c>
      <c r="I326" s="4">
        <v>36.299999999999997</v>
      </c>
      <c r="J326" s="7">
        <f t="shared" si="56"/>
        <v>27.299999999999997</v>
      </c>
      <c r="K326" s="4">
        <f t="shared" si="59"/>
        <v>27.9</v>
      </c>
      <c r="L326" s="4">
        <f t="shared" si="57"/>
        <v>27.795129189314469</v>
      </c>
      <c r="M326" s="4">
        <f t="shared" si="60"/>
        <v>27.849160266223553</v>
      </c>
      <c r="N326" s="4">
        <f t="shared" si="61"/>
        <v>27.832212984582245</v>
      </c>
      <c r="O326" s="4">
        <f t="shared" si="62"/>
        <v>27.796048379056757</v>
      </c>
      <c r="P326" s="4">
        <f t="shared" si="63"/>
        <v>27.131934357638279</v>
      </c>
      <c r="Q326" s="4">
        <f t="shared" si="64"/>
        <v>26.998628292266602</v>
      </c>
      <c r="R326" s="4"/>
      <c r="S326" s="4">
        <f t="shared" si="65"/>
        <v>5.0839733776445684E-2</v>
      </c>
      <c r="T326" s="4">
        <f t="shared" si="58"/>
        <v>0</v>
      </c>
      <c r="U326" s="4"/>
      <c r="V326" s="4"/>
    </row>
    <row r="327" spans="1:22">
      <c r="A327" s="5">
        <v>43323.858634259261</v>
      </c>
      <c r="B327" s="4">
        <v>205849</v>
      </c>
      <c r="C327" s="4">
        <v>23</v>
      </c>
      <c r="D327" s="4">
        <v>18</v>
      </c>
      <c r="E327" s="4">
        <v>27.9</v>
      </c>
      <c r="F327" s="4">
        <v>16.7</v>
      </c>
      <c r="G327" s="4">
        <v>18.600000000000001</v>
      </c>
      <c r="H327" s="4">
        <v>22.2</v>
      </c>
      <c r="I327" s="4">
        <v>36.299999999999997</v>
      </c>
      <c r="J327" s="7">
        <f t="shared" si="56"/>
        <v>27.299999999999997</v>
      </c>
      <c r="K327" s="4">
        <f t="shared" si="59"/>
        <v>27.9</v>
      </c>
      <c r="L327" s="4">
        <f t="shared" si="57"/>
        <v>27.786062268367996</v>
      </c>
      <c r="M327" s="4">
        <f t="shared" si="60"/>
        <v>27.845807707812792</v>
      </c>
      <c r="N327" s="4">
        <f t="shared" si="61"/>
        <v>27.829330385990222</v>
      </c>
      <c r="O327" s="4">
        <f t="shared" si="62"/>
        <v>27.793503701620264</v>
      </c>
      <c r="P327" s="4">
        <f t="shared" si="63"/>
        <v>27.131922759372131</v>
      </c>
      <c r="Q327" s="4">
        <f t="shared" si="64"/>
        <v>26.998827637836172</v>
      </c>
      <c r="R327" s="4"/>
      <c r="S327" s="4">
        <f t="shared" si="65"/>
        <v>5.4192292187206448E-2</v>
      </c>
      <c r="T327" s="4">
        <f t="shared" si="58"/>
        <v>0</v>
      </c>
      <c r="U327" s="4"/>
      <c r="V327" s="4"/>
    </row>
    <row r="328" spans="1:22">
      <c r="A328" s="5">
        <v>43323.860023148147</v>
      </c>
      <c r="B328" s="4">
        <v>205850</v>
      </c>
      <c r="C328" s="4">
        <v>23</v>
      </c>
      <c r="D328" s="4">
        <v>18</v>
      </c>
      <c r="E328" s="4">
        <v>27.9</v>
      </c>
      <c r="F328" s="4">
        <v>16.8</v>
      </c>
      <c r="G328" s="4">
        <v>18.600000000000001</v>
      </c>
      <c r="H328" s="4">
        <v>22.1</v>
      </c>
      <c r="I328" s="4">
        <v>36.299999999999997</v>
      </c>
      <c r="J328" s="7">
        <f t="shared" si="56"/>
        <v>27.299999999999997</v>
      </c>
      <c r="K328" s="4">
        <f t="shared" si="59"/>
        <v>27.9</v>
      </c>
      <c r="L328" s="4">
        <f t="shared" si="57"/>
        <v>27.776797386883338</v>
      </c>
      <c r="M328" s="4">
        <f t="shared" si="60"/>
        <v>27.842439927954398</v>
      </c>
      <c r="N328" s="4">
        <f t="shared" si="61"/>
        <v>27.826427981613858</v>
      </c>
      <c r="O328" s="4">
        <f t="shared" si="62"/>
        <v>27.790938732973856</v>
      </c>
      <c r="P328" s="4">
        <f t="shared" si="63"/>
        <v>27.131904064978094</v>
      </c>
      <c r="Q328" s="4">
        <f t="shared" si="64"/>
        <v>26.99902192075265</v>
      </c>
      <c r="R328" s="4"/>
      <c r="S328" s="4">
        <f t="shared" si="65"/>
        <v>5.7560072045600208E-2</v>
      </c>
      <c r="T328" s="4">
        <f t="shared" si="58"/>
        <v>0</v>
      </c>
      <c r="U328" s="4"/>
      <c r="V328" s="4"/>
    </row>
    <row r="329" spans="1:22">
      <c r="A329" s="5">
        <v>43323.86141203704</v>
      </c>
      <c r="B329" s="4">
        <v>205851</v>
      </c>
      <c r="C329" s="4">
        <v>23</v>
      </c>
      <c r="D329" s="4">
        <v>18</v>
      </c>
      <c r="E329" s="4">
        <v>27.9</v>
      </c>
      <c r="F329" s="4">
        <v>16.8</v>
      </c>
      <c r="G329" s="4">
        <v>18.600000000000001</v>
      </c>
      <c r="H329" s="4">
        <v>22.1</v>
      </c>
      <c r="I329" s="4">
        <v>36.299999999999997</v>
      </c>
      <c r="J329" s="7">
        <f t="shared" si="56"/>
        <v>27.299999999999997</v>
      </c>
      <c r="K329" s="4">
        <f t="shared" si="59"/>
        <v>27.9</v>
      </c>
      <c r="L329" s="4">
        <f t="shared" si="57"/>
        <v>27.767696587620435</v>
      </c>
      <c r="M329" s="4">
        <f t="shared" si="60"/>
        <v>27.839053497876211</v>
      </c>
      <c r="N329" s="4">
        <f t="shared" si="61"/>
        <v>27.823506386259414</v>
      </c>
      <c r="O329" s="4">
        <f t="shared" si="62"/>
        <v>27.78835370424548</v>
      </c>
      <c r="P329" s="4">
        <f t="shared" si="63"/>
        <v>27.131878259922978</v>
      </c>
      <c r="Q329" s="4">
        <f t="shared" si="64"/>
        <v>26.999211092214676</v>
      </c>
      <c r="R329" s="4"/>
      <c r="S329" s="4">
        <f t="shared" si="65"/>
        <v>6.0946502123787383E-2</v>
      </c>
      <c r="T329" s="4">
        <f t="shared" si="58"/>
        <v>0</v>
      </c>
      <c r="U329" s="4"/>
      <c r="V329" s="4"/>
    </row>
    <row r="330" spans="1:22">
      <c r="A330" s="5">
        <v>43323.862800925926</v>
      </c>
      <c r="B330" s="4">
        <v>205852</v>
      </c>
      <c r="C330" s="4">
        <v>23</v>
      </c>
      <c r="D330" s="4">
        <v>18</v>
      </c>
      <c r="E330" s="4">
        <v>27.9</v>
      </c>
      <c r="F330" s="4">
        <v>16.899999999999999</v>
      </c>
      <c r="G330" s="4">
        <v>18.600000000000001</v>
      </c>
      <c r="H330" s="4">
        <v>22.1</v>
      </c>
      <c r="I330" s="4">
        <v>36.299999999999997</v>
      </c>
      <c r="J330" s="7">
        <f t="shared" si="56"/>
        <v>27.299999999999997</v>
      </c>
      <c r="K330" s="4">
        <f t="shared" si="59"/>
        <v>27.9</v>
      </c>
      <c r="L330" s="4">
        <f t="shared" si="57"/>
        <v>27.758667927657029</v>
      </c>
      <c r="M330" s="4">
        <f t="shared" si="60"/>
        <v>27.835651077486588</v>
      </c>
      <c r="N330" s="4">
        <f t="shared" si="61"/>
        <v>27.820565550705663</v>
      </c>
      <c r="O330" s="4">
        <f t="shared" si="62"/>
        <v>27.785748901220856</v>
      </c>
      <c r="P330" s="4">
        <f t="shared" si="63"/>
        <v>27.131845330030792</v>
      </c>
      <c r="Q330" s="4">
        <f t="shared" si="64"/>
        <v>26.999395104239312</v>
      </c>
      <c r="R330" s="4"/>
      <c r="S330" s="4">
        <f t="shared" si="65"/>
        <v>6.43489225134104E-2</v>
      </c>
      <c r="T330" s="4">
        <f t="shared" si="58"/>
        <v>0</v>
      </c>
      <c r="U330" s="4"/>
      <c r="V330" s="4"/>
    </row>
    <row r="331" spans="1:22">
      <c r="A331" s="5">
        <v>43323.864201388889</v>
      </c>
      <c r="B331" s="4">
        <v>205853</v>
      </c>
      <c r="C331" s="4">
        <v>22.9</v>
      </c>
      <c r="D331" s="4">
        <v>18</v>
      </c>
      <c r="E331" s="4">
        <v>27.9</v>
      </c>
      <c r="F331" s="4">
        <v>16.8</v>
      </c>
      <c r="G331" s="4">
        <v>18.600000000000001</v>
      </c>
      <c r="H331" s="4">
        <v>22.1</v>
      </c>
      <c r="I331" s="4">
        <v>36.299999999999997</v>
      </c>
      <c r="J331" s="7">
        <f t="shared" ref="J331:J394" si="66">I331-J$8</f>
        <v>27.299999999999997</v>
      </c>
      <c r="K331" s="4">
        <f t="shared" si="59"/>
        <v>27.9</v>
      </c>
      <c r="L331" s="4">
        <f t="shared" si="57"/>
        <v>27.749726653147206</v>
      </c>
      <c r="M331" s="4">
        <f t="shared" si="60"/>
        <v>27.832205021419906</v>
      </c>
      <c r="N331" s="4">
        <f t="shared" si="61"/>
        <v>27.817581218396793</v>
      </c>
      <c r="O331" s="4">
        <f t="shared" si="62"/>
        <v>27.783102686244113</v>
      </c>
      <c r="P331" s="4">
        <f t="shared" si="63"/>
        <v>27.131804927851199</v>
      </c>
      <c r="Q331" s="4">
        <f t="shared" si="64"/>
        <v>26.99957539970346</v>
      </c>
      <c r="R331" s="4"/>
      <c r="S331" s="4">
        <f t="shared" si="65"/>
        <v>6.7794978580092646E-2</v>
      </c>
      <c r="T331" s="4">
        <f t="shared" si="58"/>
        <v>0</v>
      </c>
      <c r="U331" s="4"/>
      <c r="V331" s="4"/>
    </row>
    <row r="332" spans="1:22">
      <c r="A332" s="5">
        <v>43323.865590277775</v>
      </c>
      <c r="B332" s="4">
        <v>205854</v>
      </c>
      <c r="C332" s="4">
        <v>22.9</v>
      </c>
      <c r="D332" s="4">
        <v>18</v>
      </c>
      <c r="E332" s="4">
        <v>27.9</v>
      </c>
      <c r="F332" s="4">
        <v>16.8</v>
      </c>
      <c r="G332" s="4">
        <v>18.600000000000001</v>
      </c>
      <c r="H332" s="4">
        <v>22.1</v>
      </c>
      <c r="I332" s="4">
        <v>36.299999999999997</v>
      </c>
      <c r="J332" s="7">
        <f t="shared" si="66"/>
        <v>27.299999999999997</v>
      </c>
      <c r="K332" s="4">
        <f t="shared" si="59"/>
        <v>27.9</v>
      </c>
      <c r="L332" s="4">
        <f t="shared" ref="L332:L395" si="67">L331+24*3600*($A332-$A331)*((F331-L331)*L$6+(M331-L331)*L$7+L$5+S332)/L$8</f>
        <v>27.740839134308793</v>
      </c>
      <c r="M332" s="4">
        <f t="shared" si="60"/>
        <v>27.828774275449138</v>
      </c>
      <c r="N332" s="4">
        <f t="shared" si="61"/>
        <v>27.814603009033252</v>
      </c>
      <c r="O332" s="4">
        <f t="shared" si="62"/>
        <v>27.780458892971534</v>
      </c>
      <c r="P332" s="4">
        <f t="shared" si="63"/>
        <v>27.131757648416034</v>
      </c>
      <c r="Q332" s="4">
        <f t="shared" si="64"/>
        <v>26.999748908378663</v>
      </c>
      <c r="R332" s="4"/>
      <c r="S332" s="4">
        <f t="shared" si="65"/>
        <v>7.1225724550860292E-2</v>
      </c>
      <c r="T332" s="4">
        <f t="shared" si="58"/>
        <v>0</v>
      </c>
      <c r="U332" s="4"/>
      <c r="V332" s="4"/>
    </row>
    <row r="333" spans="1:22">
      <c r="A333" s="5">
        <v>43323.866979166669</v>
      </c>
      <c r="B333" s="4">
        <v>205855</v>
      </c>
      <c r="C333" s="4">
        <v>22.9</v>
      </c>
      <c r="D333" s="4">
        <v>18</v>
      </c>
      <c r="E333" s="4">
        <v>27.9</v>
      </c>
      <c r="F333" s="4">
        <v>16.600000000000001</v>
      </c>
      <c r="G333" s="4">
        <v>18.600000000000001</v>
      </c>
      <c r="H333" s="4">
        <v>22.1</v>
      </c>
      <c r="I333" s="4">
        <v>36.299999999999997</v>
      </c>
      <c r="J333" s="7">
        <f t="shared" si="66"/>
        <v>27.299999999999997</v>
      </c>
      <c r="K333" s="4">
        <f t="shared" si="59"/>
        <v>27.9</v>
      </c>
      <c r="L333" s="4">
        <f t="shared" si="67"/>
        <v>27.732021071353859</v>
      </c>
      <c r="M333" s="4">
        <f t="shared" si="60"/>
        <v>27.825329558358423</v>
      </c>
      <c r="N333" s="4">
        <f t="shared" si="61"/>
        <v>27.811607081576611</v>
      </c>
      <c r="O333" s="4">
        <f t="shared" si="62"/>
        <v>27.777796095437445</v>
      </c>
      <c r="P333" s="4">
        <f t="shared" si="63"/>
        <v>27.131703204628828</v>
      </c>
      <c r="Q333" s="4">
        <f t="shared" si="64"/>
        <v>26.999917118140107</v>
      </c>
      <c r="R333" s="4"/>
      <c r="S333" s="4">
        <f t="shared" si="65"/>
        <v>7.4670441641575991E-2</v>
      </c>
      <c r="T333" s="4">
        <f t="shared" ref="T333:T396" si="68">T332</f>
        <v>0</v>
      </c>
      <c r="U333" s="4"/>
      <c r="V333" s="4"/>
    </row>
    <row r="334" spans="1:22">
      <c r="A334" s="5">
        <v>43323.868368055555</v>
      </c>
      <c r="B334" s="4">
        <v>205856</v>
      </c>
      <c r="C334" s="4">
        <v>22.8</v>
      </c>
      <c r="D334" s="4">
        <v>18</v>
      </c>
      <c r="E334" s="4">
        <v>27.9</v>
      </c>
      <c r="F334" s="4">
        <v>16.7</v>
      </c>
      <c r="G334" s="4">
        <v>18.600000000000001</v>
      </c>
      <c r="H334" s="4">
        <v>22.1</v>
      </c>
      <c r="I334" s="4">
        <v>36.299999999999997</v>
      </c>
      <c r="J334" s="7">
        <f t="shared" si="66"/>
        <v>27.299999999999997</v>
      </c>
      <c r="K334" s="4">
        <f t="shared" si="59"/>
        <v>27.9</v>
      </c>
      <c r="L334" s="4">
        <f t="shared" si="67"/>
        <v>27.723091594158273</v>
      </c>
      <c r="M334" s="4">
        <f t="shared" si="60"/>
        <v>27.821871559542927</v>
      </c>
      <c r="N334" s="4">
        <f t="shared" si="61"/>
        <v>27.808593805178973</v>
      </c>
      <c r="O334" s="4">
        <f t="shared" si="62"/>
        <v>27.775114628673922</v>
      </c>
      <c r="P334" s="4">
        <f t="shared" si="63"/>
        <v>27.131641584429101</v>
      </c>
      <c r="Q334" s="4">
        <f t="shared" si="64"/>
        <v>27.000079984215514</v>
      </c>
      <c r="R334" s="4"/>
      <c r="S334" s="4">
        <f t="shared" si="65"/>
        <v>7.8128440457071235E-2</v>
      </c>
      <c r="T334" s="4">
        <f t="shared" si="68"/>
        <v>0</v>
      </c>
      <c r="U334" s="4"/>
      <c r="V334" s="4"/>
    </row>
    <row r="335" spans="1:22">
      <c r="A335" s="5">
        <v>43323.869756944441</v>
      </c>
      <c r="B335" s="4">
        <v>205857</v>
      </c>
      <c r="C335" s="4">
        <v>22.8</v>
      </c>
      <c r="D335" s="4">
        <v>17.899999999999999</v>
      </c>
      <c r="E335" s="4">
        <v>27.9</v>
      </c>
      <c r="F335" s="4">
        <v>16.7</v>
      </c>
      <c r="G335" s="4">
        <v>18.600000000000001</v>
      </c>
      <c r="H335" s="4">
        <v>22.1</v>
      </c>
      <c r="I335" s="4">
        <v>36.299999999999997</v>
      </c>
      <c r="J335" s="7">
        <f t="shared" si="66"/>
        <v>27.299999999999997</v>
      </c>
      <c r="K335" s="4">
        <f t="shared" si="59"/>
        <v>27.9</v>
      </c>
      <c r="L335" s="4">
        <f t="shared" si="67"/>
        <v>27.714321815000904</v>
      </c>
      <c r="M335" s="4">
        <f t="shared" si="60"/>
        <v>27.818398196914437</v>
      </c>
      <c r="N335" s="4">
        <f t="shared" si="61"/>
        <v>27.805563591863805</v>
      </c>
      <c r="O335" s="4">
        <f t="shared" si="62"/>
        <v>27.772414828624086</v>
      </c>
      <c r="P335" s="4">
        <f t="shared" si="63"/>
        <v>27.131572776636485</v>
      </c>
      <c r="Q335" s="4">
        <f t="shared" si="64"/>
        <v>27.00023746262033</v>
      </c>
      <c r="R335" s="4"/>
      <c r="S335" s="4">
        <f t="shared" si="65"/>
        <v>8.1601803085561642E-2</v>
      </c>
      <c r="T335" s="4">
        <f t="shared" si="68"/>
        <v>0</v>
      </c>
      <c r="U335" s="4"/>
      <c r="V335" s="4"/>
    </row>
    <row r="336" spans="1:22">
      <c r="A336" s="5">
        <v>43323.871145833335</v>
      </c>
      <c r="B336" s="4">
        <v>205858</v>
      </c>
      <c r="C336" s="4">
        <v>22.8</v>
      </c>
      <c r="D336" s="4">
        <v>17.899999999999999</v>
      </c>
      <c r="E336" s="4">
        <v>27.9</v>
      </c>
      <c r="F336" s="4">
        <v>16.8</v>
      </c>
      <c r="G336" s="4">
        <v>18.600000000000001</v>
      </c>
      <c r="H336" s="4">
        <v>22.1</v>
      </c>
      <c r="I336" s="4">
        <v>36.299999999999997</v>
      </c>
      <c r="J336" s="7">
        <f t="shared" si="66"/>
        <v>27.299999999999997</v>
      </c>
      <c r="K336" s="4">
        <f t="shared" si="59"/>
        <v>27.9</v>
      </c>
      <c r="L336" s="4">
        <f t="shared" si="67"/>
        <v>27.705619865437338</v>
      </c>
      <c r="M336" s="4">
        <f t="shared" si="60"/>
        <v>27.814911860416775</v>
      </c>
      <c r="N336" s="4">
        <f t="shared" si="61"/>
        <v>27.802516468125511</v>
      </c>
      <c r="O336" s="4">
        <f t="shared" si="62"/>
        <v>27.769697038477332</v>
      </c>
      <c r="P336" s="4">
        <f t="shared" si="63"/>
        <v>27.13149677094939</v>
      </c>
      <c r="Q336" s="4">
        <f t="shared" si="64"/>
        <v>27.000389510157213</v>
      </c>
      <c r="R336" s="4"/>
      <c r="S336" s="4">
        <f t="shared" si="65"/>
        <v>8.5088139583223921E-2</v>
      </c>
      <c r="T336" s="4">
        <f t="shared" si="68"/>
        <v>0</v>
      </c>
      <c r="U336" s="4"/>
      <c r="V336" s="4"/>
    </row>
    <row r="337" spans="1:22">
      <c r="A337" s="5">
        <v>43323.872546296298</v>
      </c>
      <c r="B337" s="4">
        <v>205859</v>
      </c>
      <c r="C337" s="4">
        <v>22.8</v>
      </c>
      <c r="D337" s="4">
        <v>17.899999999999999</v>
      </c>
      <c r="E337" s="4">
        <v>27.9</v>
      </c>
      <c r="F337" s="4">
        <v>16.7</v>
      </c>
      <c r="G337" s="4">
        <v>18.600000000000001</v>
      </c>
      <c r="H337" s="4">
        <v>22.1</v>
      </c>
      <c r="I337" s="4">
        <v>36.299999999999997</v>
      </c>
      <c r="J337" s="7">
        <f t="shared" si="66"/>
        <v>27.299999999999997</v>
      </c>
      <c r="K337" s="4">
        <f t="shared" si="59"/>
        <v>27.9</v>
      </c>
      <c r="L337" s="4">
        <f t="shared" si="67"/>
        <v>27.697003751927014</v>
      </c>
      <c r="M337" s="4">
        <f t="shared" si="60"/>
        <v>27.811384015908764</v>
      </c>
      <c r="N337" s="4">
        <f t="shared" si="61"/>
        <v>27.799427332475371</v>
      </c>
      <c r="O337" s="4">
        <f t="shared" si="62"/>
        <v>27.766938753974618</v>
      </c>
      <c r="P337" s="4">
        <f t="shared" si="63"/>
        <v>27.131412864533058</v>
      </c>
      <c r="Q337" s="4">
        <f t="shared" si="64"/>
        <v>27.000537305868377</v>
      </c>
      <c r="R337" s="4"/>
      <c r="S337" s="4">
        <f t="shared" si="65"/>
        <v>8.8615984091234168E-2</v>
      </c>
      <c r="T337" s="4">
        <f t="shared" si="68"/>
        <v>0</v>
      </c>
      <c r="U337" s="4"/>
      <c r="V337" s="4"/>
    </row>
    <row r="338" spans="1:22">
      <c r="A338" s="5">
        <v>43323.873935185184</v>
      </c>
      <c r="B338" s="4">
        <v>205860</v>
      </c>
      <c r="C338" s="4">
        <v>22.8</v>
      </c>
      <c r="D338" s="4">
        <v>17.899999999999999</v>
      </c>
      <c r="E338" s="4">
        <v>27.9</v>
      </c>
      <c r="F338" s="4">
        <v>16.600000000000001</v>
      </c>
      <c r="G338" s="4">
        <v>18.600000000000001</v>
      </c>
      <c r="H338" s="4">
        <v>22.1</v>
      </c>
      <c r="I338" s="4">
        <v>36.299999999999997</v>
      </c>
      <c r="J338" s="7">
        <f t="shared" si="66"/>
        <v>27.299999999999997</v>
      </c>
      <c r="K338" s="4">
        <f t="shared" si="59"/>
        <v>27.9</v>
      </c>
      <c r="L338" s="4">
        <f t="shared" si="67"/>
        <v>27.688434501588173</v>
      </c>
      <c r="M338" s="4">
        <f t="shared" si="60"/>
        <v>27.807874809440975</v>
      </c>
      <c r="N338" s="4">
        <f t="shared" si="61"/>
        <v>27.796347548221362</v>
      </c>
      <c r="O338" s="4">
        <f t="shared" si="62"/>
        <v>27.764185730081881</v>
      </c>
      <c r="P338" s="4">
        <f t="shared" si="63"/>
        <v>27.131322375394603</v>
      </c>
      <c r="Q338" s="4">
        <f t="shared" si="64"/>
        <v>27.000678319276052</v>
      </c>
      <c r="R338" s="4"/>
      <c r="S338" s="4">
        <f t="shared" si="65"/>
        <v>9.2125190559023906E-2</v>
      </c>
      <c r="T338" s="4">
        <f t="shared" si="68"/>
        <v>0</v>
      </c>
      <c r="U338" s="4"/>
      <c r="V338" s="4"/>
    </row>
    <row r="339" spans="1:22">
      <c r="A339" s="5">
        <v>43323.875324074077</v>
      </c>
      <c r="B339" s="4">
        <v>205861</v>
      </c>
      <c r="C339" s="4">
        <v>22.8</v>
      </c>
      <c r="D339" s="4">
        <v>17.899999999999999</v>
      </c>
      <c r="E339" s="4">
        <v>27.8</v>
      </c>
      <c r="F339" s="4">
        <v>16.600000000000001</v>
      </c>
      <c r="G339" s="4">
        <v>18.600000000000001</v>
      </c>
      <c r="H339" s="4">
        <v>22</v>
      </c>
      <c r="I339" s="4">
        <v>36.299999999999997</v>
      </c>
      <c r="J339" s="7">
        <f t="shared" si="66"/>
        <v>27.299999999999997</v>
      </c>
      <c r="K339" s="4">
        <f t="shared" si="59"/>
        <v>27.8</v>
      </c>
      <c r="L339" s="4">
        <f t="shared" si="67"/>
        <v>27.679640605355349</v>
      </c>
      <c r="M339" s="4">
        <f t="shared" si="60"/>
        <v>27.804354115628765</v>
      </c>
      <c r="N339" s="4">
        <f t="shared" si="61"/>
        <v>27.793252364673293</v>
      </c>
      <c r="O339" s="4">
        <f t="shared" si="62"/>
        <v>27.761415642537525</v>
      </c>
      <c r="P339" s="4">
        <f t="shared" si="63"/>
        <v>27.13122466214994</v>
      </c>
      <c r="Q339" s="4">
        <f t="shared" si="64"/>
        <v>27.000813776623339</v>
      </c>
      <c r="R339" s="4"/>
      <c r="S339" s="4">
        <f t="shared" si="65"/>
        <v>-4.3541156287645322E-3</v>
      </c>
      <c r="T339" s="4">
        <f t="shared" si="68"/>
        <v>0</v>
      </c>
      <c r="U339" s="4"/>
      <c r="V339" s="4"/>
    </row>
    <row r="340" spans="1:22">
      <c r="A340" s="5">
        <v>43323.876712962963</v>
      </c>
      <c r="B340" s="4">
        <v>205862</v>
      </c>
      <c r="C340" s="4">
        <v>22.7</v>
      </c>
      <c r="D340" s="4">
        <v>17.899999999999999</v>
      </c>
      <c r="E340" s="4">
        <v>27.8</v>
      </c>
      <c r="F340" s="4">
        <v>16.600000000000001</v>
      </c>
      <c r="G340" s="4">
        <v>18.600000000000001</v>
      </c>
      <c r="H340" s="4">
        <v>22</v>
      </c>
      <c r="I340" s="4">
        <v>36.299999999999997</v>
      </c>
      <c r="J340" s="7">
        <f t="shared" si="66"/>
        <v>27.299999999999997</v>
      </c>
      <c r="K340" s="4">
        <f t="shared" si="59"/>
        <v>27.8</v>
      </c>
      <c r="L340" s="4">
        <f t="shared" si="67"/>
        <v>27.670914427629857</v>
      </c>
      <c r="M340" s="4">
        <f t="shared" si="60"/>
        <v>27.80081815033834</v>
      </c>
      <c r="N340" s="4">
        <f t="shared" si="61"/>
        <v>27.790142119002404</v>
      </c>
      <c r="O340" s="4">
        <f t="shared" si="62"/>
        <v>27.758628859098753</v>
      </c>
      <c r="P340" s="4">
        <f t="shared" si="63"/>
        <v>27.131119717603369</v>
      </c>
      <c r="Q340" s="4">
        <f t="shared" si="64"/>
        <v>27.000943637875721</v>
      </c>
      <c r="R340" s="4"/>
      <c r="S340" s="4">
        <f t="shared" si="65"/>
        <v>-8.1815033833976258E-4</v>
      </c>
      <c r="T340" s="4">
        <f t="shared" si="68"/>
        <v>0</v>
      </c>
      <c r="U340" s="4"/>
      <c r="V340" s="4"/>
    </row>
    <row r="341" spans="1:22">
      <c r="A341" s="5">
        <v>43323.878101851849</v>
      </c>
      <c r="B341" s="4">
        <v>205863</v>
      </c>
      <c r="C341" s="4">
        <v>22.7</v>
      </c>
      <c r="D341" s="4">
        <v>17.899999999999999</v>
      </c>
      <c r="E341" s="4">
        <v>27.8</v>
      </c>
      <c r="F341" s="4">
        <v>16.399999999999999</v>
      </c>
      <c r="G341" s="4">
        <v>18.5</v>
      </c>
      <c r="H341" s="4">
        <v>22</v>
      </c>
      <c r="I341" s="4">
        <v>36.299999999999997</v>
      </c>
      <c r="J341" s="7">
        <f t="shared" si="66"/>
        <v>27.299999999999997</v>
      </c>
      <c r="K341" s="4">
        <f t="shared" si="59"/>
        <v>27.8</v>
      </c>
      <c r="L341" s="4">
        <f t="shared" si="67"/>
        <v>27.662255105509605</v>
      </c>
      <c r="M341" s="4">
        <f t="shared" si="60"/>
        <v>27.797268189804349</v>
      </c>
      <c r="N341" s="4">
        <f t="shared" si="61"/>
        <v>27.787016534723431</v>
      </c>
      <c r="O341" s="4">
        <f t="shared" si="62"/>
        <v>27.755825738391902</v>
      </c>
      <c r="P341" s="4">
        <f t="shared" si="63"/>
        <v>27.131007535569307</v>
      </c>
      <c r="Q341" s="4">
        <f t="shared" si="64"/>
        <v>27.00106786378894</v>
      </c>
      <c r="R341" s="4"/>
      <c r="S341" s="4">
        <f t="shared" si="65"/>
        <v>2.7318101956517182E-3</v>
      </c>
      <c r="T341" s="4">
        <f t="shared" si="68"/>
        <v>0</v>
      </c>
      <c r="U341" s="4"/>
      <c r="V341" s="4"/>
    </row>
    <row r="342" spans="1:22">
      <c r="A342" s="5">
        <v>43323.879502314812</v>
      </c>
      <c r="B342" s="4">
        <v>205864</v>
      </c>
      <c r="C342" s="4">
        <v>22.7</v>
      </c>
      <c r="D342" s="4">
        <v>17.899999999999999</v>
      </c>
      <c r="E342" s="4">
        <v>27.8</v>
      </c>
      <c r="F342" s="4">
        <v>16.399999999999999</v>
      </c>
      <c r="G342" s="4">
        <v>18.5</v>
      </c>
      <c r="H342" s="4">
        <v>22</v>
      </c>
      <c r="I342" s="4">
        <v>36.299999999999997</v>
      </c>
      <c r="J342" s="7">
        <f t="shared" si="66"/>
        <v>27.299999999999997</v>
      </c>
      <c r="K342" s="4">
        <f t="shared" si="59"/>
        <v>27.8</v>
      </c>
      <c r="L342" s="4">
        <f t="shared" si="67"/>
        <v>27.653408745234216</v>
      </c>
      <c r="M342" s="4">
        <f t="shared" si="60"/>
        <v>27.793675554073513</v>
      </c>
      <c r="N342" s="4">
        <f t="shared" si="61"/>
        <v>27.783849489609374</v>
      </c>
      <c r="O342" s="4">
        <f t="shared" si="62"/>
        <v>27.752983046082981</v>
      </c>
      <c r="P342" s="4">
        <f t="shared" si="63"/>
        <v>27.130887115613888</v>
      </c>
      <c r="Q342" s="4">
        <f t="shared" si="64"/>
        <v>27.001187403846021</v>
      </c>
      <c r="R342" s="4"/>
      <c r="S342" s="4">
        <f t="shared" si="65"/>
        <v>6.3244459264879538E-3</v>
      </c>
      <c r="T342" s="4">
        <f t="shared" si="68"/>
        <v>0</v>
      </c>
      <c r="U342" s="4"/>
      <c r="V342" s="4"/>
    </row>
    <row r="343" spans="1:22">
      <c r="A343" s="5">
        <v>43323.880891203706</v>
      </c>
      <c r="B343" s="4">
        <v>205865</v>
      </c>
      <c r="C343" s="4">
        <v>22.7</v>
      </c>
      <c r="D343" s="4">
        <v>17.899999999999999</v>
      </c>
      <c r="E343" s="4">
        <v>27.8</v>
      </c>
      <c r="F343" s="4">
        <v>16.399999999999999</v>
      </c>
      <c r="G343" s="4">
        <v>18.600000000000001</v>
      </c>
      <c r="H343" s="4">
        <v>22</v>
      </c>
      <c r="I343" s="4">
        <v>36.299999999999997</v>
      </c>
      <c r="J343" s="7">
        <f t="shared" si="66"/>
        <v>27.299999999999997</v>
      </c>
      <c r="K343" s="4">
        <f t="shared" si="59"/>
        <v>27.8</v>
      </c>
      <c r="L343" s="4">
        <f t="shared" si="67"/>
        <v>27.644703150139001</v>
      </c>
      <c r="M343" s="4">
        <f t="shared" si="60"/>
        <v>27.790097642259639</v>
      </c>
      <c r="N343" s="4">
        <f t="shared" si="61"/>
        <v>27.780693432739749</v>
      </c>
      <c r="O343" s="4">
        <f t="shared" si="62"/>
        <v>27.750147861437071</v>
      </c>
      <c r="P343" s="4">
        <f t="shared" si="63"/>
        <v>27.130760382997298</v>
      </c>
      <c r="Q343" s="4">
        <f t="shared" si="64"/>
        <v>27.001300196928817</v>
      </c>
      <c r="R343" s="4"/>
      <c r="S343" s="4">
        <f t="shared" si="65"/>
        <v>9.9023577403620777E-3</v>
      </c>
      <c r="T343" s="4">
        <f t="shared" si="68"/>
        <v>0</v>
      </c>
      <c r="U343" s="4"/>
      <c r="V343" s="4"/>
    </row>
    <row r="344" spans="1:22">
      <c r="A344" s="5">
        <v>43323.882280092592</v>
      </c>
      <c r="B344" s="4">
        <v>205866</v>
      </c>
      <c r="C344" s="4">
        <v>22.6</v>
      </c>
      <c r="D344" s="4">
        <v>17.8</v>
      </c>
      <c r="E344" s="4">
        <v>27.8</v>
      </c>
      <c r="F344" s="4">
        <v>16.399999999999999</v>
      </c>
      <c r="G344" s="4">
        <v>18.5</v>
      </c>
      <c r="H344" s="4">
        <v>22</v>
      </c>
      <c r="I344" s="4">
        <v>36.299999999999997</v>
      </c>
      <c r="J344" s="7">
        <f t="shared" si="66"/>
        <v>27.299999999999997</v>
      </c>
      <c r="K344" s="4">
        <f t="shared" si="59"/>
        <v>27.8</v>
      </c>
      <c r="L344" s="4">
        <f t="shared" si="67"/>
        <v>27.636063850055265</v>
      </c>
      <c r="M344" s="4">
        <f t="shared" si="60"/>
        <v>27.786506093456953</v>
      </c>
      <c r="N344" s="4">
        <f t="shared" si="61"/>
        <v>27.777522228478606</v>
      </c>
      <c r="O344" s="4">
        <f t="shared" si="62"/>
        <v>27.747297047396838</v>
      </c>
      <c r="P344" s="4">
        <f t="shared" si="63"/>
        <v>27.130626398428429</v>
      </c>
      <c r="Q344" s="4">
        <f t="shared" si="64"/>
        <v>27.001407241394247</v>
      </c>
      <c r="R344" s="4"/>
      <c r="S344" s="4">
        <f t="shared" si="65"/>
        <v>1.3493906543047274E-2</v>
      </c>
      <c r="T344" s="4">
        <f t="shared" si="68"/>
        <v>0</v>
      </c>
      <c r="U344" s="4"/>
      <c r="V344" s="4"/>
    </row>
    <row r="345" spans="1:22">
      <c r="A345" s="5">
        <v>43323.883668981478</v>
      </c>
      <c r="B345" s="4">
        <v>205867</v>
      </c>
      <c r="C345" s="4">
        <v>22.7</v>
      </c>
      <c r="D345" s="4">
        <v>17.8</v>
      </c>
      <c r="E345" s="4">
        <v>27.8</v>
      </c>
      <c r="F345" s="4">
        <v>16.3</v>
      </c>
      <c r="G345" s="4">
        <v>18.5</v>
      </c>
      <c r="H345" s="4">
        <v>22</v>
      </c>
      <c r="I345" s="4">
        <v>36.299999999999997</v>
      </c>
      <c r="J345" s="7">
        <f t="shared" si="66"/>
        <v>27.299999999999997</v>
      </c>
      <c r="K345" s="4">
        <f t="shared" si="59"/>
        <v>27.8</v>
      </c>
      <c r="L345" s="4">
        <f t="shared" si="67"/>
        <v>27.627490011281068</v>
      </c>
      <c r="M345" s="4">
        <f t="shared" si="60"/>
        <v>27.782901880066309</v>
      </c>
      <c r="N345" s="4">
        <f t="shared" si="61"/>
        <v>27.774336031069399</v>
      </c>
      <c r="O345" s="4">
        <f t="shared" si="62"/>
        <v>27.744430776777154</v>
      </c>
      <c r="P345" s="4">
        <f t="shared" si="63"/>
        <v>27.130485157774938</v>
      </c>
      <c r="Q345" s="4">
        <f t="shared" si="64"/>
        <v>27.001508501162867</v>
      </c>
      <c r="R345" s="4"/>
      <c r="S345" s="4">
        <f t="shared" si="65"/>
        <v>1.7098119933692146E-2</v>
      </c>
      <c r="T345" s="4">
        <f t="shared" si="68"/>
        <v>0</v>
      </c>
      <c r="U345" s="4"/>
      <c r="V345" s="4"/>
    </row>
    <row r="346" spans="1:22">
      <c r="A346" s="5">
        <v>43323.885057870371</v>
      </c>
      <c r="B346" s="4">
        <v>205868</v>
      </c>
      <c r="C346" s="4">
        <v>22.7</v>
      </c>
      <c r="D346" s="4">
        <v>17.8</v>
      </c>
      <c r="E346" s="4">
        <v>27.8</v>
      </c>
      <c r="F346" s="4">
        <v>16.100000000000001</v>
      </c>
      <c r="G346" s="4">
        <v>18.600000000000001</v>
      </c>
      <c r="H346" s="4">
        <v>22</v>
      </c>
      <c r="I346" s="4">
        <v>36.299999999999997</v>
      </c>
      <c r="J346" s="7">
        <f t="shared" si="66"/>
        <v>27.299999999999997</v>
      </c>
      <c r="K346" s="4">
        <f t="shared" si="59"/>
        <v>27.8</v>
      </c>
      <c r="L346" s="4">
        <f t="shared" si="67"/>
        <v>27.61889081728139</v>
      </c>
      <c r="M346" s="4">
        <f t="shared" si="60"/>
        <v>27.779285824673206</v>
      </c>
      <c r="N346" s="4">
        <f t="shared" si="61"/>
        <v>27.771135120264667</v>
      </c>
      <c r="O346" s="4">
        <f t="shared" si="62"/>
        <v>27.74154921748357</v>
      </c>
      <c r="P346" s="4">
        <f t="shared" si="63"/>
        <v>27.130336656986977</v>
      </c>
      <c r="Q346" s="4">
        <f t="shared" si="64"/>
        <v>27.001603940921868</v>
      </c>
      <c r="R346" s="4"/>
      <c r="S346" s="4">
        <f t="shared" si="65"/>
        <v>2.0714175326794759E-2</v>
      </c>
      <c r="T346" s="4">
        <f t="shared" si="68"/>
        <v>0</v>
      </c>
      <c r="U346" s="4"/>
      <c r="V346" s="4"/>
    </row>
    <row r="347" spans="1:22">
      <c r="A347" s="5">
        <v>43323.886446759258</v>
      </c>
      <c r="B347" s="4">
        <v>205869</v>
      </c>
      <c r="C347" s="4">
        <v>22.7</v>
      </c>
      <c r="D347" s="4">
        <v>17.8</v>
      </c>
      <c r="E347" s="4">
        <v>27.8</v>
      </c>
      <c r="F347" s="4">
        <v>16.3</v>
      </c>
      <c r="G347" s="4">
        <v>18.600000000000001</v>
      </c>
      <c r="H347" s="4">
        <v>22</v>
      </c>
      <c r="I347" s="4">
        <v>36.5</v>
      </c>
      <c r="J347" s="7">
        <f t="shared" si="66"/>
        <v>27.5</v>
      </c>
      <c r="K347" s="4">
        <f t="shared" si="59"/>
        <v>27.8</v>
      </c>
      <c r="L347" s="4">
        <f t="shared" si="67"/>
        <v>27.610176451049185</v>
      </c>
      <c r="M347" s="4">
        <f t="shared" si="60"/>
        <v>27.775657293908228</v>
      </c>
      <c r="N347" s="4">
        <f t="shared" si="61"/>
        <v>27.767919840515145</v>
      </c>
      <c r="O347" s="4">
        <f t="shared" si="62"/>
        <v>27.738652552180508</v>
      </c>
      <c r="P347" s="4">
        <f t="shared" si="63"/>
        <v>27.130180892092106</v>
      </c>
      <c r="Q347" s="4">
        <f t="shared" si="64"/>
        <v>27.001693526107253</v>
      </c>
      <c r="R347" s="4"/>
      <c r="S347" s="4">
        <f t="shared" si="65"/>
        <v>2.434270609177247E-2</v>
      </c>
      <c r="T347" s="4">
        <f t="shared" si="68"/>
        <v>0</v>
      </c>
      <c r="U347" s="4"/>
      <c r="V347" s="4"/>
    </row>
    <row r="348" spans="1:22">
      <c r="A348" s="5">
        <v>43323.88784722222</v>
      </c>
      <c r="B348" s="4">
        <v>205870</v>
      </c>
      <c r="C348" s="4">
        <v>22.7</v>
      </c>
      <c r="D348" s="4">
        <v>17.8</v>
      </c>
      <c r="E348" s="4">
        <v>27.8</v>
      </c>
      <c r="F348" s="4">
        <v>16.100000000000001</v>
      </c>
      <c r="G348" s="4">
        <v>18.5</v>
      </c>
      <c r="H348" s="4">
        <v>22</v>
      </c>
      <c r="I348" s="4">
        <v>36.5</v>
      </c>
      <c r="J348" s="7">
        <f t="shared" si="66"/>
        <v>27.5</v>
      </c>
      <c r="K348" s="4">
        <f t="shared" si="59"/>
        <v>27.8</v>
      </c>
      <c r="L348" s="4">
        <f t="shared" si="67"/>
        <v>27.601637563137842</v>
      </c>
      <c r="M348" s="4">
        <f t="shared" si="60"/>
        <v>27.771984106334394</v>
      </c>
      <c r="N348" s="4">
        <f t="shared" si="61"/>
        <v>27.764663452980336</v>
      </c>
      <c r="O348" s="4">
        <f t="shared" si="62"/>
        <v>27.735716722454143</v>
      </c>
      <c r="P348" s="4">
        <f t="shared" si="63"/>
        <v>27.130016500670106</v>
      </c>
      <c r="Q348" s="4">
        <f t="shared" si="64"/>
        <v>27.001777920364084</v>
      </c>
      <c r="R348" s="4"/>
      <c r="S348" s="4">
        <f t="shared" si="65"/>
        <v>2.8015893665607194E-2</v>
      </c>
      <c r="T348" s="4">
        <f t="shared" si="68"/>
        <v>0</v>
      </c>
      <c r="U348" s="4"/>
      <c r="V348" s="4"/>
    </row>
    <row r="349" spans="1:22">
      <c r="A349" s="5">
        <v>43323.889236111114</v>
      </c>
      <c r="B349" s="4">
        <v>205871</v>
      </c>
      <c r="C349" s="4">
        <v>22.7</v>
      </c>
      <c r="D349" s="4">
        <v>17.8</v>
      </c>
      <c r="E349" s="4">
        <v>27.8</v>
      </c>
      <c r="F349" s="4">
        <v>16.100000000000001</v>
      </c>
      <c r="G349" s="4">
        <v>18.5</v>
      </c>
      <c r="H349" s="4">
        <v>22</v>
      </c>
      <c r="I349" s="4">
        <v>36.5</v>
      </c>
      <c r="J349" s="7">
        <f t="shared" si="66"/>
        <v>27.5</v>
      </c>
      <c r="K349" s="4">
        <f t="shared" si="59"/>
        <v>27.8</v>
      </c>
      <c r="L349" s="4">
        <f t="shared" si="67"/>
        <v>27.59305289311466</v>
      </c>
      <c r="M349" s="4">
        <f t="shared" si="60"/>
        <v>27.768330810171427</v>
      </c>
      <c r="N349" s="4">
        <f t="shared" si="61"/>
        <v>27.761419541393941</v>
      </c>
      <c r="O349" s="4">
        <f t="shared" si="62"/>
        <v>27.732790329362125</v>
      </c>
      <c r="P349" s="4">
        <f t="shared" si="63"/>
        <v>27.129846135806769</v>
      </c>
      <c r="Q349" s="4">
        <f t="shared" si="64"/>
        <v>27.001855646291681</v>
      </c>
      <c r="R349" s="4"/>
      <c r="S349" s="4">
        <f t="shared" si="65"/>
        <v>3.1669189828573252E-2</v>
      </c>
      <c r="T349" s="4">
        <f t="shared" si="68"/>
        <v>0</v>
      </c>
      <c r="U349" s="4"/>
      <c r="V349" s="4"/>
    </row>
    <row r="350" spans="1:22">
      <c r="A350" s="5">
        <v>43323.890625</v>
      </c>
      <c r="B350" s="4">
        <v>205872</v>
      </c>
      <c r="C350" s="4">
        <v>22.7</v>
      </c>
      <c r="D350" s="4">
        <v>17.8</v>
      </c>
      <c r="E350" s="4">
        <v>27.8</v>
      </c>
      <c r="F350" s="4">
        <v>16</v>
      </c>
      <c r="G350" s="4">
        <v>18.5</v>
      </c>
      <c r="H350" s="4">
        <v>22</v>
      </c>
      <c r="I350" s="4">
        <v>36.5</v>
      </c>
      <c r="J350" s="7">
        <f t="shared" si="66"/>
        <v>27.5</v>
      </c>
      <c r="K350" s="4">
        <f t="shared" si="59"/>
        <v>27.8</v>
      </c>
      <c r="L350" s="4">
        <f t="shared" si="67"/>
        <v>27.584532594796073</v>
      </c>
      <c r="M350" s="4">
        <f t="shared" si="60"/>
        <v>27.764664951106209</v>
      </c>
      <c r="N350" s="4">
        <f t="shared" si="61"/>
        <v>27.758161849912238</v>
      </c>
      <c r="O350" s="4">
        <f t="shared" si="62"/>
        <v>27.729849380850052</v>
      </c>
      <c r="P350" s="4">
        <f t="shared" si="63"/>
        <v>27.129668496187826</v>
      </c>
      <c r="Q350" s="4">
        <f t="shared" si="64"/>
        <v>27.001927418039902</v>
      </c>
      <c r="R350" s="4"/>
      <c r="S350" s="4">
        <f t="shared" si="65"/>
        <v>3.533504889379202E-2</v>
      </c>
      <c r="T350" s="4">
        <f t="shared" si="68"/>
        <v>0</v>
      </c>
      <c r="U350" s="4"/>
      <c r="V350" s="4"/>
    </row>
    <row r="351" spans="1:22">
      <c r="A351" s="5">
        <v>43323.892013888886</v>
      </c>
      <c r="B351" s="4">
        <v>205873</v>
      </c>
      <c r="C351" s="4">
        <v>22.6</v>
      </c>
      <c r="D351" s="4">
        <v>17.8</v>
      </c>
      <c r="E351" s="4">
        <v>27.8</v>
      </c>
      <c r="F351" s="4">
        <v>16</v>
      </c>
      <c r="G351" s="4">
        <v>18.5</v>
      </c>
      <c r="H351" s="4">
        <v>22</v>
      </c>
      <c r="I351" s="4">
        <v>36.5</v>
      </c>
      <c r="J351" s="7">
        <f t="shared" si="66"/>
        <v>27.5</v>
      </c>
      <c r="K351" s="4">
        <f t="shared" si="59"/>
        <v>27.8</v>
      </c>
      <c r="L351" s="4">
        <f t="shared" si="67"/>
        <v>27.575985864039595</v>
      </c>
      <c r="M351" s="4">
        <f t="shared" si="60"/>
        <v>27.760987500589739</v>
      </c>
      <c r="N351" s="4">
        <f t="shared" si="61"/>
        <v>27.754890444738479</v>
      </c>
      <c r="O351" s="4">
        <f t="shared" si="62"/>
        <v>27.72689408059928</v>
      </c>
      <c r="P351" s="4">
        <f t="shared" si="63"/>
        <v>27.129483578559022</v>
      </c>
      <c r="Q351" s="4">
        <f t="shared" si="64"/>
        <v>27.001993203915323</v>
      </c>
      <c r="R351" s="4"/>
      <c r="S351" s="4">
        <f t="shared" si="65"/>
        <v>3.901249941026208E-2</v>
      </c>
      <c r="T351" s="4">
        <f t="shared" si="68"/>
        <v>0</v>
      </c>
      <c r="U351" s="4"/>
      <c r="V351" s="4"/>
    </row>
    <row r="352" spans="1:22">
      <c r="A352" s="5">
        <v>43323.89340277778</v>
      </c>
      <c r="B352" s="4">
        <v>205874</v>
      </c>
      <c r="C352" s="4">
        <v>22.6</v>
      </c>
      <c r="D352" s="4">
        <v>17.8</v>
      </c>
      <c r="E352" s="4">
        <v>27.8</v>
      </c>
      <c r="F352" s="4">
        <v>16</v>
      </c>
      <c r="G352" s="4">
        <v>18.5</v>
      </c>
      <c r="H352" s="4">
        <v>22</v>
      </c>
      <c r="I352" s="4">
        <v>36.5</v>
      </c>
      <c r="J352" s="7">
        <f t="shared" si="66"/>
        <v>27.5</v>
      </c>
      <c r="K352" s="4">
        <f t="shared" si="59"/>
        <v>27.8</v>
      </c>
      <c r="L352" s="4">
        <f t="shared" si="67"/>
        <v>27.567502897264507</v>
      </c>
      <c r="M352" s="4">
        <f t="shared" si="60"/>
        <v>27.757297917651769</v>
      </c>
      <c r="N352" s="4">
        <f t="shared" si="61"/>
        <v>27.75160554848458</v>
      </c>
      <c r="O352" s="4">
        <f t="shared" si="62"/>
        <v>27.723924609185996</v>
      </c>
      <c r="P352" s="4">
        <f t="shared" si="63"/>
        <v>27.129291379976738</v>
      </c>
      <c r="Q352" s="4">
        <f t="shared" si="64"/>
        <v>27.002052972906966</v>
      </c>
      <c r="R352" s="4"/>
      <c r="S352" s="4">
        <f t="shared" si="65"/>
        <v>4.2702082348231585E-2</v>
      </c>
      <c r="T352" s="4">
        <f t="shared" si="68"/>
        <v>0</v>
      </c>
      <c r="U352" s="4"/>
      <c r="V352" s="4"/>
    </row>
    <row r="353" spans="1:22">
      <c r="A353" s="5">
        <v>43323.894791666666</v>
      </c>
      <c r="B353" s="4">
        <v>205875</v>
      </c>
      <c r="C353" s="4">
        <v>22.6</v>
      </c>
      <c r="D353" s="4">
        <v>17.8</v>
      </c>
      <c r="E353" s="4">
        <v>27.8</v>
      </c>
      <c r="F353" s="4">
        <v>15.9</v>
      </c>
      <c r="G353" s="4">
        <v>18.5</v>
      </c>
      <c r="H353" s="4">
        <v>22</v>
      </c>
      <c r="I353" s="4">
        <v>36.299999999999997</v>
      </c>
      <c r="J353" s="7">
        <f t="shared" si="66"/>
        <v>27.299999999999997</v>
      </c>
      <c r="K353" s="4">
        <f t="shared" si="59"/>
        <v>27.8</v>
      </c>
      <c r="L353" s="4">
        <f t="shared" si="67"/>
        <v>27.559082900603549</v>
      </c>
      <c r="M353" s="4">
        <f t="shared" si="60"/>
        <v>27.753597136978208</v>
      </c>
      <c r="N353" s="4">
        <f t="shared" si="61"/>
        <v>27.748307262971398</v>
      </c>
      <c r="O353" s="4">
        <f t="shared" si="62"/>
        <v>27.720941151336177</v>
      </c>
      <c r="P353" s="4">
        <f t="shared" si="63"/>
        <v>27.129091897707664</v>
      </c>
      <c r="Q353" s="4">
        <f t="shared" si="64"/>
        <v>27.002106694676534</v>
      </c>
      <c r="R353" s="4"/>
      <c r="S353" s="4">
        <f t="shared" si="65"/>
        <v>4.6402863021793195E-2</v>
      </c>
      <c r="T353" s="4">
        <f t="shared" si="68"/>
        <v>0</v>
      </c>
      <c r="U353" s="4"/>
      <c r="V353" s="4"/>
    </row>
    <row r="354" spans="1:22">
      <c r="A354" s="5">
        <v>43323.896192129629</v>
      </c>
      <c r="B354" s="4">
        <v>205876</v>
      </c>
      <c r="C354" s="4">
        <v>22.6</v>
      </c>
      <c r="D354" s="4">
        <v>17.8</v>
      </c>
      <c r="E354" s="4">
        <v>27.8</v>
      </c>
      <c r="F354" s="4">
        <v>15.6</v>
      </c>
      <c r="G354" s="4">
        <v>18.5</v>
      </c>
      <c r="H354" s="4">
        <v>22</v>
      </c>
      <c r="I354" s="4">
        <v>36.5</v>
      </c>
      <c r="J354" s="7">
        <f t="shared" si="66"/>
        <v>27.5</v>
      </c>
      <c r="K354" s="4">
        <f t="shared" si="59"/>
        <v>27.8</v>
      </c>
      <c r="L354" s="4">
        <f t="shared" si="67"/>
        <v>27.550564760473279</v>
      </c>
      <c r="M354" s="4">
        <f t="shared" si="60"/>
        <v>27.749855015709628</v>
      </c>
      <c r="N354" s="4">
        <f t="shared" si="61"/>
        <v>27.744968232030203</v>
      </c>
      <c r="O354" s="4">
        <f t="shared" si="62"/>
        <v>27.717918899752192</v>
      </c>
      <c r="P354" s="4">
        <f t="shared" si="63"/>
        <v>27.128883406181878</v>
      </c>
      <c r="Q354" s="4">
        <f t="shared" si="64"/>
        <v>27.002154736589887</v>
      </c>
      <c r="R354" s="4"/>
      <c r="S354" s="4">
        <f t="shared" si="65"/>
        <v>5.0144984290373174E-2</v>
      </c>
      <c r="T354" s="4">
        <f t="shared" si="68"/>
        <v>0</v>
      </c>
      <c r="U354" s="4"/>
      <c r="V354" s="4"/>
    </row>
    <row r="355" spans="1:22">
      <c r="A355" s="5">
        <v>43323.897581018522</v>
      </c>
      <c r="B355" s="4">
        <v>205877</v>
      </c>
      <c r="C355" s="4">
        <v>22.6</v>
      </c>
      <c r="D355" s="4">
        <v>17.8</v>
      </c>
      <c r="E355" s="4">
        <v>27.8</v>
      </c>
      <c r="F355" s="4">
        <v>15.8</v>
      </c>
      <c r="G355" s="4">
        <v>18.5</v>
      </c>
      <c r="H355" s="4">
        <v>22</v>
      </c>
      <c r="I355" s="4">
        <v>36.5</v>
      </c>
      <c r="J355" s="7">
        <f t="shared" si="66"/>
        <v>27.5</v>
      </c>
      <c r="K355" s="4">
        <f t="shared" si="59"/>
        <v>27.8</v>
      </c>
      <c r="L355" s="4">
        <f t="shared" si="67"/>
        <v>27.541909889424371</v>
      </c>
      <c r="M355" s="4">
        <f t="shared" si="60"/>
        <v>27.746132644317036</v>
      </c>
      <c r="N355" s="4">
        <f t="shared" si="61"/>
        <v>27.741643849729577</v>
      </c>
      <c r="O355" s="4">
        <f t="shared" si="62"/>
        <v>27.714907873661236</v>
      </c>
      <c r="P355" s="4">
        <f t="shared" si="63"/>
        <v>27.128669288480108</v>
      </c>
      <c r="Q355" s="4">
        <f t="shared" si="64"/>
        <v>27.002196224660231</v>
      </c>
      <c r="R355" s="4"/>
      <c r="S355" s="4">
        <f t="shared" si="65"/>
        <v>5.3867355682964302E-2</v>
      </c>
      <c r="T355" s="4">
        <f t="shared" si="68"/>
        <v>0</v>
      </c>
      <c r="U355" s="4"/>
      <c r="V355" s="4"/>
    </row>
    <row r="356" spans="1:22">
      <c r="A356" s="5">
        <v>43323.898969907408</v>
      </c>
      <c r="B356" s="4">
        <v>205878</v>
      </c>
      <c r="C356" s="4">
        <v>22.6</v>
      </c>
      <c r="D356" s="4">
        <v>17.8</v>
      </c>
      <c r="E356" s="4">
        <v>27.8</v>
      </c>
      <c r="F356" s="4">
        <v>15.6</v>
      </c>
      <c r="G356" s="4">
        <v>18.5</v>
      </c>
      <c r="H356" s="4">
        <v>22</v>
      </c>
      <c r="I356" s="4">
        <v>36.5</v>
      </c>
      <c r="J356" s="7">
        <f t="shared" si="66"/>
        <v>27.5</v>
      </c>
      <c r="K356" s="4">
        <f t="shared" si="59"/>
        <v>27.8</v>
      </c>
      <c r="L356" s="4">
        <f t="shared" si="67"/>
        <v>27.533499606121833</v>
      </c>
      <c r="M356" s="4">
        <f t="shared" si="60"/>
        <v>27.742395983812923</v>
      </c>
      <c r="N356" s="4">
        <f t="shared" si="61"/>
        <v>27.738306772514051</v>
      </c>
      <c r="O356" s="4">
        <f t="shared" si="62"/>
        <v>27.7118834070553</v>
      </c>
      <c r="P356" s="4">
        <f t="shared" si="63"/>
        <v>27.12844788015774</v>
      </c>
      <c r="Q356" s="4">
        <f t="shared" si="64"/>
        <v>27.002231578191839</v>
      </c>
      <c r="R356" s="4"/>
      <c r="S356" s="4">
        <f t="shared" si="65"/>
        <v>5.7604016187077889E-2</v>
      </c>
      <c r="T356" s="4">
        <f t="shared" si="68"/>
        <v>0</v>
      </c>
      <c r="U356" s="4"/>
      <c r="V356" s="4"/>
    </row>
    <row r="357" spans="1:22">
      <c r="A357" s="5">
        <v>43323.900358796294</v>
      </c>
      <c r="B357" s="4">
        <v>205879</v>
      </c>
      <c r="C357" s="4">
        <v>22.6</v>
      </c>
      <c r="D357" s="4">
        <v>17.8</v>
      </c>
      <c r="E357" s="4">
        <v>27.8</v>
      </c>
      <c r="F357" s="4">
        <v>15.6</v>
      </c>
      <c r="G357" s="4">
        <v>18.5</v>
      </c>
      <c r="H357" s="4">
        <v>22</v>
      </c>
      <c r="I357" s="4">
        <v>36.5</v>
      </c>
      <c r="J357" s="7">
        <f t="shared" si="66"/>
        <v>27.5</v>
      </c>
      <c r="K357" s="4">
        <f t="shared" si="59"/>
        <v>27.8</v>
      </c>
      <c r="L357" s="4">
        <f t="shared" si="67"/>
        <v>27.524971121957194</v>
      </c>
      <c r="M357" s="4">
        <f t="shared" si="60"/>
        <v>27.738649156460141</v>
      </c>
      <c r="N357" s="4">
        <f t="shared" si="61"/>
        <v>27.7349566493967</v>
      </c>
      <c r="O357" s="4">
        <f t="shared" si="62"/>
        <v>27.708845685557353</v>
      </c>
      <c r="P357" s="4">
        <f t="shared" si="63"/>
        <v>27.128219179440119</v>
      </c>
      <c r="Q357" s="4">
        <f t="shared" si="64"/>
        <v>27.002260769438962</v>
      </c>
      <c r="R357" s="4"/>
      <c r="S357" s="4">
        <f t="shared" si="65"/>
        <v>6.1350843539859312E-2</v>
      </c>
      <c r="T357" s="4">
        <f t="shared" si="68"/>
        <v>0</v>
      </c>
      <c r="U357" s="4"/>
      <c r="V357" s="4"/>
    </row>
    <row r="358" spans="1:22">
      <c r="A358" s="5">
        <v>43323.901747685188</v>
      </c>
      <c r="B358" s="4">
        <v>205880</v>
      </c>
      <c r="C358" s="4">
        <v>22.6</v>
      </c>
      <c r="D358" s="4">
        <v>17.8</v>
      </c>
      <c r="E358" s="4">
        <v>27.8</v>
      </c>
      <c r="F358" s="4">
        <v>15.5</v>
      </c>
      <c r="G358" s="4">
        <v>18.5</v>
      </c>
      <c r="H358" s="4">
        <v>21.9</v>
      </c>
      <c r="I358" s="4">
        <v>36.5</v>
      </c>
      <c r="J358" s="7">
        <f t="shared" si="66"/>
        <v>27.5</v>
      </c>
      <c r="K358" s="4">
        <f t="shared" si="59"/>
        <v>27.8</v>
      </c>
      <c r="L358" s="4">
        <f t="shared" si="67"/>
        <v>27.516505648045126</v>
      </c>
      <c r="M358" s="4">
        <f t="shared" si="60"/>
        <v>27.734890109870829</v>
      </c>
      <c r="N358" s="4">
        <f t="shared" si="61"/>
        <v>27.731593880869355</v>
      </c>
      <c r="O358" s="4">
        <f t="shared" si="62"/>
        <v>27.705794812049906</v>
      </c>
      <c r="P358" s="4">
        <f t="shared" si="63"/>
        <v>27.127983184828686</v>
      </c>
      <c r="Q358" s="4">
        <f t="shared" si="64"/>
        <v>27.002283771279064</v>
      </c>
      <c r="R358" s="4"/>
      <c r="S358" s="4">
        <f t="shared" si="65"/>
        <v>6.5109890129171788E-2</v>
      </c>
      <c r="T358" s="4">
        <f t="shared" si="68"/>
        <v>0</v>
      </c>
      <c r="U358" s="4"/>
      <c r="V358" s="4"/>
    </row>
    <row r="359" spans="1:22">
      <c r="A359" s="5">
        <v>43323.903136574074</v>
      </c>
      <c r="B359" s="4">
        <v>205881</v>
      </c>
      <c r="C359" s="4">
        <v>22.6</v>
      </c>
      <c r="D359" s="4">
        <v>17.8</v>
      </c>
      <c r="E359" s="4">
        <v>27.8</v>
      </c>
      <c r="F359" s="4">
        <v>15.6</v>
      </c>
      <c r="G359" s="4">
        <v>18.5</v>
      </c>
      <c r="H359" s="4">
        <v>21.9</v>
      </c>
      <c r="I359" s="4">
        <v>36.5</v>
      </c>
      <c r="J359" s="7">
        <f t="shared" si="66"/>
        <v>27.5</v>
      </c>
      <c r="K359" s="4">
        <f t="shared" si="59"/>
        <v>27.8</v>
      </c>
      <c r="L359" s="4">
        <f t="shared" si="67"/>
        <v>27.508012397779748</v>
      </c>
      <c r="M359" s="4">
        <f t="shared" si="60"/>
        <v>27.731119908600682</v>
      </c>
      <c r="N359" s="4">
        <f t="shared" si="61"/>
        <v>27.728218454903338</v>
      </c>
      <c r="O359" s="4">
        <f t="shared" si="62"/>
        <v>27.702730932852234</v>
      </c>
      <c r="P359" s="4">
        <f t="shared" si="63"/>
        <v>27.12773989471464</v>
      </c>
      <c r="Q359" s="4">
        <f t="shared" si="64"/>
        <v>27.002300557204222</v>
      </c>
      <c r="R359" s="4"/>
      <c r="S359" s="4">
        <f t="shared" si="65"/>
        <v>6.8880091399318388E-2</v>
      </c>
      <c r="T359" s="4">
        <f t="shared" si="68"/>
        <v>0</v>
      </c>
      <c r="U359" s="4"/>
      <c r="V359" s="4"/>
    </row>
    <row r="360" spans="1:22">
      <c r="A360" s="5">
        <v>43323.904537037037</v>
      </c>
      <c r="B360" s="4">
        <v>205882</v>
      </c>
      <c r="C360" s="4">
        <v>22.6</v>
      </c>
      <c r="D360" s="4">
        <v>17.8</v>
      </c>
      <c r="E360" s="4">
        <v>27.8</v>
      </c>
      <c r="F360" s="4">
        <v>15.3</v>
      </c>
      <c r="G360" s="4">
        <v>18.5</v>
      </c>
      <c r="H360" s="4">
        <v>22</v>
      </c>
      <c r="I360" s="4">
        <v>36.5</v>
      </c>
      <c r="J360" s="7">
        <f t="shared" si="66"/>
        <v>27.5</v>
      </c>
      <c r="K360" s="4">
        <f t="shared" si="59"/>
        <v>27.8</v>
      </c>
      <c r="L360" s="4">
        <f t="shared" si="67"/>
        <v>27.499602142361834</v>
      </c>
      <c r="M360" s="4">
        <f t="shared" si="60"/>
        <v>27.727306562627909</v>
      </c>
      <c r="N360" s="4">
        <f t="shared" si="61"/>
        <v>27.724802312064938</v>
      </c>
      <c r="O360" s="4">
        <f t="shared" si="62"/>
        <v>27.699628529001092</v>
      </c>
      <c r="P360" s="4">
        <f t="shared" si="63"/>
        <v>27.127487219371481</v>
      </c>
      <c r="Q360" s="4">
        <f t="shared" si="64"/>
        <v>27.002311189171973</v>
      </c>
      <c r="R360" s="4"/>
      <c r="S360" s="4">
        <f t="shared" si="65"/>
        <v>7.2693437372091552E-2</v>
      </c>
      <c r="T360" s="4">
        <f t="shared" si="68"/>
        <v>0</v>
      </c>
      <c r="U360" s="4"/>
      <c r="V360" s="4"/>
    </row>
    <row r="361" spans="1:22">
      <c r="A361" s="5">
        <v>43323.905925925923</v>
      </c>
      <c r="B361" s="4">
        <v>205883</v>
      </c>
      <c r="C361" s="4">
        <v>22.6</v>
      </c>
      <c r="D361" s="4">
        <v>17.8</v>
      </c>
      <c r="E361" s="4">
        <v>27.8</v>
      </c>
      <c r="F361" s="4">
        <v>15.4</v>
      </c>
      <c r="G361" s="4">
        <v>18.5</v>
      </c>
      <c r="H361" s="4">
        <v>21.9</v>
      </c>
      <c r="I361" s="4">
        <v>36.5</v>
      </c>
      <c r="J361" s="7">
        <f t="shared" si="66"/>
        <v>27.5</v>
      </c>
      <c r="K361" s="4">
        <f t="shared" si="59"/>
        <v>27.8</v>
      </c>
      <c r="L361" s="4">
        <f t="shared" si="67"/>
        <v>27.491052513935795</v>
      </c>
      <c r="M361" s="4">
        <f t="shared" si="60"/>
        <v>27.723515358746976</v>
      </c>
      <c r="N361" s="4">
        <f t="shared" si="61"/>
        <v>27.721401882196535</v>
      </c>
      <c r="O361" s="4">
        <f t="shared" si="62"/>
        <v>27.696538900751229</v>
      </c>
      <c r="P361" s="4">
        <f t="shared" si="63"/>
        <v>27.127229272933427</v>
      </c>
      <c r="Q361" s="4">
        <f t="shared" si="64"/>
        <v>27.002315413896753</v>
      </c>
      <c r="R361" s="4"/>
      <c r="S361" s="4">
        <f t="shared" si="65"/>
        <v>7.6484641253024677E-2</v>
      </c>
      <c r="T361" s="4">
        <f t="shared" si="68"/>
        <v>0</v>
      </c>
      <c r="U361" s="4"/>
      <c r="V361" s="4"/>
    </row>
    <row r="362" spans="1:22">
      <c r="A362" s="5">
        <v>43323.907314814816</v>
      </c>
      <c r="B362" s="4">
        <v>205884</v>
      </c>
      <c r="C362" s="4">
        <v>22.6</v>
      </c>
      <c r="D362" s="4">
        <v>17.8</v>
      </c>
      <c r="E362" s="4">
        <v>27.8</v>
      </c>
      <c r="F362" s="4">
        <v>15.3</v>
      </c>
      <c r="G362" s="4">
        <v>18.5</v>
      </c>
      <c r="H362" s="4">
        <v>21.9</v>
      </c>
      <c r="I362" s="4">
        <v>36.5</v>
      </c>
      <c r="J362" s="7">
        <f t="shared" si="66"/>
        <v>27.5</v>
      </c>
      <c r="K362" s="4">
        <f t="shared" ref="K362:K425" si="69">E362</f>
        <v>27.8</v>
      </c>
      <c r="L362" s="4">
        <f t="shared" si="67"/>
        <v>27.482655772304835</v>
      </c>
      <c r="M362" s="4">
        <f t="shared" ref="M362:M425" si="70">M361+24*3600*($A362-$A361)*((L361-M361)*M$6+(N361-M361)*M$7+M$5+T362)/M$8</f>
        <v>27.719711394579843</v>
      </c>
      <c r="N362" s="4">
        <f t="shared" ref="N362:N425" si="71">N361+24*3600*($A362-$A361)*((M361-N361)*N$6+(O361-N361)*N$7+N$5)/N$8</f>
        <v>27.717989456451182</v>
      </c>
      <c r="O362" s="4">
        <f t="shared" ref="O362:O425" si="72">O361+24*3600*($A362-$A361)*((N361-O361)*O$6+(P361-O361)*O$7+O$5)/O$8</f>
        <v>27.693436632424099</v>
      </c>
      <c r="P362" s="4">
        <f t="shared" ref="P362:P425" si="73">P361+24*3600*($A362-$A361)*((O361-P361)*P$6+(Q361-P361)*P$7+P$5)/P$8</f>
        <v>27.126964026529208</v>
      </c>
      <c r="Q362" s="4">
        <f t="shared" ref="Q362:Q425" si="74">Q361+24*3600*($A362-$A361)*((P361-Q361)*Q$6+(R361-Q361)*Q$7+Q$5)/Q$8</f>
        <v>27.002313346513628</v>
      </c>
      <c r="R362" s="4"/>
      <c r="S362" s="4">
        <f t="shared" ref="S362:S425" si="75">K362-M362</f>
        <v>8.0288605420157921E-2</v>
      </c>
      <c r="T362" s="4">
        <f t="shared" si="68"/>
        <v>0</v>
      </c>
      <c r="U362" s="4"/>
      <c r="V362" s="4"/>
    </row>
    <row r="363" spans="1:22">
      <c r="A363" s="5">
        <v>43323.908703703702</v>
      </c>
      <c r="B363" s="4">
        <v>205885</v>
      </c>
      <c r="C363" s="4">
        <v>22.6</v>
      </c>
      <c r="D363" s="4">
        <v>17.8</v>
      </c>
      <c r="E363" s="4">
        <v>27.8</v>
      </c>
      <c r="F363" s="4">
        <v>15.1</v>
      </c>
      <c r="G363" s="4">
        <v>18.5</v>
      </c>
      <c r="H363" s="4">
        <v>21.9</v>
      </c>
      <c r="I363" s="4">
        <v>36.5</v>
      </c>
      <c r="J363" s="7">
        <f t="shared" si="66"/>
        <v>27.5</v>
      </c>
      <c r="K363" s="4">
        <f t="shared" si="69"/>
        <v>27.8</v>
      </c>
      <c r="L363" s="4">
        <f t="shared" si="67"/>
        <v>27.474230143810118</v>
      </c>
      <c r="M363" s="4">
        <f t="shared" si="70"/>
        <v>27.715897269533968</v>
      </c>
      <c r="N363" s="4">
        <f t="shared" si="71"/>
        <v>27.714564823573195</v>
      </c>
      <c r="O363" s="4">
        <f t="shared" si="72"/>
        <v>27.690321884763588</v>
      </c>
      <c r="P363" s="4">
        <f t="shared" si="73"/>
        <v>27.126691478717667</v>
      </c>
      <c r="Q363" s="4">
        <f t="shared" si="74"/>
        <v>27.002304962834017</v>
      </c>
      <c r="R363" s="4"/>
      <c r="S363" s="4">
        <f t="shared" si="75"/>
        <v>8.4102730466032227E-2</v>
      </c>
      <c r="T363" s="4">
        <f t="shared" si="68"/>
        <v>0</v>
      </c>
      <c r="U363" s="4"/>
      <c r="V363" s="4"/>
    </row>
    <row r="364" spans="1:22">
      <c r="A364" s="5">
        <v>43323.910092592596</v>
      </c>
      <c r="B364" s="4">
        <v>205886</v>
      </c>
      <c r="C364" s="4">
        <v>22.6</v>
      </c>
      <c r="D364" s="4">
        <v>17.8</v>
      </c>
      <c r="E364" s="4">
        <v>27.8</v>
      </c>
      <c r="F364" s="4">
        <v>15.2</v>
      </c>
      <c r="G364" s="4">
        <v>18.5</v>
      </c>
      <c r="H364" s="4">
        <v>21.9</v>
      </c>
      <c r="I364" s="4">
        <v>36.5</v>
      </c>
      <c r="J364" s="7">
        <f t="shared" si="66"/>
        <v>27.5</v>
      </c>
      <c r="K364" s="4">
        <f t="shared" si="69"/>
        <v>27.8</v>
      </c>
      <c r="L364" s="4">
        <f t="shared" si="67"/>
        <v>27.465685863118594</v>
      </c>
      <c r="M364" s="4">
        <f t="shared" si="70"/>
        <v>27.712072395741526</v>
      </c>
      <c r="N364" s="4">
        <f t="shared" si="71"/>
        <v>27.711128249634669</v>
      </c>
      <c r="O364" s="4">
        <f t="shared" si="72"/>
        <v>27.687194760702283</v>
      </c>
      <c r="P364" s="4">
        <f t="shared" si="73"/>
        <v>27.126411628284568</v>
      </c>
      <c r="Q364" s="4">
        <f t="shared" si="74"/>
        <v>27.002290239215178</v>
      </c>
      <c r="R364" s="4"/>
      <c r="S364" s="4">
        <f t="shared" si="75"/>
        <v>8.7927604258474901E-2</v>
      </c>
      <c r="T364" s="4">
        <f t="shared" si="68"/>
        <v>0</v>
      </c>
      <c r="U364" s="4"/>
      <c r="V364" s="4"/>
    </row>
    <row r="365" spans="1:22">
      <c r="A365" s="5">
        <v>43323.911481481482</v>
      </c>
      <c r="B365" s="4">
        <v>205887</v>
      </c>
      <c r="C365" s="4">
        <v>22.6</v>
      </c>
      <c r="D365" s="4">
        <v>17.8</v>
      </c>
      <c r="E365" s="4">
        <v>27.8</v>
      </c>
      <c r="F365" s="4">
        <v>15.1</v>
      </c>
      <c r="G365" s="4">
        <v>18.5</v>
      </c>
      <c r="H365" s="4">
        <v>21.9</v>
      </c>
      <c r="I365" s="4">
        <v>36.5</v>
      </c>
      <c r="J365" s="7">
        <f t="shared" si="66"/>
        <v>27.5</v>
      </c>
      <c r="K365" s="4">
        <f t="shared" si="69"/>
        <v>27.8</v>
      </c>
      <c r="L365" s="4">
        <f t="shared" si="67"/>
        <v>27.457294141232936</v>
      </c>
      <c r="M365" s="4">
        <f t="shared" si="70"/>
        <v>27.708234975843748</v>
      </c>
      <c r="N365" s="4">
        <f t="shared" si="71"/>
        <v>27.707679848217666</v>
      </c>
      <c r="O365" s="4">
        <f t="shared" si="72"/>
        <v>27.684055386459342</v>
      </c>
      <c r="P365" s="4">
        <f t="shared" si="73"/>
        <v>27.126124473983076</v>
      </c>
      <c r="Q365" s="4">
        <f t="shared" si="74"/>
        <v>27.002269152552884</v>
      </c>
      <c r="R365" s="4"/>
      <c r="S365" s="4">
        <f t="shared" si="75"/>
        <v>9.176502415625265E-2</v>
      </c>
      <c r="T365" s="4">
        <f t="shared" si="68"/>
        <v>0</v>
      </c>
      <c r="U365" s="4"/>
      <c r="V365" s="4"/>
    </row>
    <row r="366" spans="1:22">
      <c r="A366" s="5">
        <v>43323.912881944445</v>
      </c>
      <c r="B366" s="4">
        <v>205888</v>
      </c>
      <c r="C366" s="4">
        <v>22.6</v>
      </c>
      <c r="D366" s="4">
        <v>17.8</v>
      </c>
      <c r="E366" s="4">
        <v>27.8</v>
      </c>
      <c r="F366" s="4">
        <v>15</v>
      </c>
      <c r="G366" s="4">
        <v>18.5</v>
      </c>
      <c r="H366" s="4">
        <v>21.9</v>
      </c>
      <c r="I366" s="4">
        <v>36.5</v>
      </c>
      <c r="J366" s="7">
        <f t="shared" si="66"/>
        <v>27.5</v>
      </c>
      <c r="K366" s="4">
        <f t="shared" si="69"/>
        <v>27.8</v>
      </c>
      <c r="L366" s="4">
        <f t="shared" si="67"/>
        <v>27.448803099891474</v>
      </c>
      <c r="M366" s="4">
        <f t="shared" si="70"/>
        <v>27.704355532666934</v>
      </c>
      <c r="N366" s="4">
        <f t="shared" si="71"/>
        <v>27.704190611430271</v>
      </c>
      <c r="O366" s="4">
        <f t="shared" si="72"/>
        <v>27.680877622259423</v>
      </c>
      <c r="P366" s="4">
        <f t="shared" si="73"/>
        <v>27.125827560820859</v>
      </c>
      <c r="Q366" s="4">
        <f t="shared" si="74"/>
        <v>27.002241451331496</v>
      </c>
      <c r="R366" s="4"/>
      <c r="S366" s="4">
        <f t="shared" si="75"/>
        <v>9.564446733306653E-2</v>
      </c>
      <c r="T366" s="4">
        <f t="shared" si="68"/>
        <v>0</v>
      </c>
      <c r="U366" s="4"/>
      <c r="V366" s="4"/>
    </row>
    <row r="367" spans="1:22">
      <c r="A367" s="5">
        <v>43323.914270833331</v>
      </c>
      <c r="B367" s="4">
        <v>205889</v>
      </c>
      <c r="C367" s="4">
        <v>22.6</v>
      </c>
      <c r="D367" s="4">
        <v>17.8</v>
      </c>
      <c r="E367" s="4">
        <v>27.8</v>
      </c>
      <c r="F367" s="4">
        <v>14.9</v>
      </c>
      <c r="G367" s="4">
        <v>18.5</v>
      </c>
      <c r="H367" s="4">
        <v>21.9</v>
      </c>
      <c r="I367" s="4">
        <v>36.5</v>
      </c>
      <c r="J367" s="7">
        <f t="shared" si="66"/>
        <v>27.5</v>
      </c>
      <c r="K367" s="4">
        <f t="shared" si="69"/>
        <v>27.8</v>
      </c>
      <c r="L367" s="4">
        <f t="shared" si="67"/>
        <v>27.440353706430052</v>
      </c>
      <c r="M367" s="4">
        <f t="shared" si="70"/>
        <v>27.700497507997436</v>
      </c>
      <c r="N367" s="4">
        <f t="shared" si="71"/>
        <v>27.700718401247016</v>
      </c>
      <c r="O367" s="4">
        <f t="shared" si="72"/>
        <v>27.677713969904048</v>
      </c>
      <c r="P367" s="4">
        <f t="shared" si="73"/>
        <v>27.125525734488615</v>
      </c>
      <c r="Q367" s="4">
        <f t="shared" si="74"/>
        <v>27.00220751795931</v>
      </c>
      <c r="R367" s="4"/>
      <c r="S367" s="4">
        <f t="shared" si="75"/>
        <v>9.9502492002564225E-2</v>
      </c>
      <c r="T367" s="4">
        <f t="shared" si="68"/>
        <v>0</v>
      </c>
      <c r="U367" s="4"/>
      <c r="V367" s="4"/>
    </row>
    <row r="368" spans="1:22">
      <c r="A368" s="5">
        <v>43323.915659722225</v>
      </c>
      <c r="B368" s="4">
        <v>205890</v>
      </c>
      <c r="C368" s="4">
        <v>22.6</v>
      </c>
      <c r="D368" s="4">
        <v>17.8</v>
      </c>
      <c r="E368" s="4">
        <v>27.7</v>
      </c>
      <c r="F368" s="4">
        <v>14.8</v>
      </c>
      <c r="G368" s="4">
        <v>18.5</v>
      </c>
      <c r="H368" s="4">
        <v>21.9</v>
      </c>
      <c r="I368" s="4">
        <v>36.5</v>
      </c>
      <c r="J368" s="7">
        <f t="shared" si="66"/>
        <v>27.5</v>
      </c>
      <c r="K368" s="4">
        <f t="shared" si="69"/>
        <v>27.7</v>
      </c>
      <c r="L368" s="4">
        <f t="shared" si="67"/>
        <v>27.431675569111754</v>
      </c>
      <c r="M368" s="4">
        <f t="shared" si="70"/>
        <v>27.69662848494875</v>
      </c>
      <c r="N368" s="4">
        <f t="shared" si="71"/>
        <v>27.697234602546779</v>
      </c>
      <c r="O368" s="4">
        <f t="shared" si="72"/>
        <v>27.674538375770155</v>
      </c>
      <c r="P368" s="4">
        <f t="shared" si="73"/>
        <v>27.125216600820899</v>
      </c>
      <c r="Q368" s="4">
        <f t="shared" si="74"/>
        <v>27.002167155155881</v>
      </c>
      <c r="R368" s="4"/>
      <c r="S368" s="4">
        <f t="shared" si="75"/>
        <v>3.3715150512492187E-3</v>
      </c>
      <c r="T368" s="4">
        <f t="shared" si="68"/>
        <v>0</v>
      </c>
      <c r="U368" s="4"/>
      <c r="V368" s="4"/>
    </row>
    <row r="369" spans="1:22">
      <c r="A369" s="5">
        <v>43323.917048611111</v>
      </c>
      <c r="B369" s="4">
        <v>205891</v>
      </c>
      <c r="C369" s="4">
        <v>22.6</v>
      </c>
      <c r="D369" s="4">
        <v>17.8</v>
      </c>
      <c r="E369" s="4">
        <v>27.8</v>
      </c>
      <c r="F369" s="4">
        <v>14.8</v>
      </c>
      <c r="G369" s="4">
        <v>18.5</v>
      </c>
      <c r="H369" s="4">
        <v>21.9</v>
      </c>
      <c r="I369" s="4">
        <v>36.5</v>
      </c>
      <c r="J369" s="7">
        <f t="shared" si="66"/>
        <v>27.5</v>
      </c>
      <c r="K369" s="4">
        <f t="shared" si="69"/>
        <v>27.8</v>
      </c>
      <c r="L369" s="4">
        <f t="shared" si="67"/>
        <v>27.423171100057036</v>
      </c>
      <c r="M369" s="4">
        <f t="shared" si="70"/>
        <v>27.692745108858585</v>
      </c>
      <c r="N369" s="4">
        <f t="shared" si="71"/>
        <v>27.693739250897497</v>
      </c>
      <c r="O369" s="4">
        <f t="shared" si="72"/>
        <v>27.671350948493565</v>
      </c>
      <c r="P369" s="4">
        <f t="shared" si="73"/>
        <v>27.124900158645321</v>
      </c>
      <c r="Q369" s="4">
        <f t="shared" si="74"/>
        <v>27.002120341851935</v>
      </c>
      <c r="R369" s="4"/>
      <c r="S369" s="4">
        <f t="shared" si="75"/>
        <v>0.10725489114141595</v>
      </c>
      <c r="T369" s="4">
        <f t="shared" si="68"/>
        <v>0</v>
      </c>
      <c r="U369" s="4"/>
      <c r="V369" s="4"/>
    </row>
    <row r="370" spans="1:22">
      <c r="A370" s="5">
        <v>43323.918437499997</v>
      </c>
      <c r="B370" s="4">
        <v>205892</v>
      </c>
      <c r="C370" s="4">
        <v>22.6</v>
      </c>
      <c r="D370" s="4">
        <v>17.8</v>
      </c>
      <c r="E370" s="4">
        <v>27.7</v>
      </c>
      <c r="F370" s="4">
        <v>14.8</v>
      </c>
      <c r="G370" s="4">
        <v>18.5</v>
      </c>
      <c r="H370" s="4">
        <v>21.9</v>
      </c>
      <c r="I370" s="4">
        <v>36.5</v>
      </c>
      <c r="J370" s="7">
        <f t="shared" si="66"/>
        <v>27.5</v>
      </c>
      <c r="K370" s="4">
        <f t="shared" si="69"/>
        <v>27.7</v>
      </c>
      <c r="L370" s="4">
        <f t="shared" si="67"/>
        <v>27.414528284932025</v>
      </c>
      <c r="M370" s="4">
        <f t="shared" si="70"/>
        <v>27.688850620040107</v>
      </c>
      <c r="N370" s="4">
        <f t="shared" si="71"/>
        <v>27.690231884238013</v>
      </c>
      <c r="O370" s="4">
        <f t="shared" si="72"/>
        <v>27.668151784382307</v>
      </c>
      <c r="P370" s="4">
        <f t="shared" si="73"/>
        <v>27.124576406834191</v>
      </c>
      <c r="Q370" s="4">
        <f t="shared" si="74"/>
        <v>27.002067057455083</v>
      </c>
      <c r="R370" s="4"/>
      <c r="S370" s="4">
        <f t="shared" si="75"/>
        <v>1.1149379959892514E-2</v>
      </c>
      <c r="T370" s="4">
        <f t="shared" si="68"/>
        <v>0</v>
      </c>
      <c r="U370" s="4"/>
      <c r="V370" s="4"/>
    </row>
    <row r="371" spans="1:22">
      <c r="A371" s="5">
        <v>43323.91982638889</v>
      </c>
      <c r="B371" s="4">
        <v>205893</v>
      </c>
      <c r="C371" s="4">
        <v>22.5</v>
      </c>
      <c r="D371" s="4">
        <v>17.8</v>
      </c>
      <c r="E371" s="4">
        <v>27.7</v>
      </c>
      <c r="F371" s="4">
        <v>14.6</v>
      </c>
      <c r="G371" s="4">
        <v>18.5</v>
      </c>
      <c r="H371" s="4">
        <v>21.9</v>
      </c>
      <c r="I371" s="4">
        <v>36.5</v>
      </c>
      <c r="J371" s="7">
        <f t="shared" si="66"/>
        <v>27.5</v>
      </c>
      <c r="K371" s="4">
        <f t="shared" si="69"/>
        <v>27.7</v>
      </c>
      <c r="L371" s="4">
        <f t="shared" si="67"/>
        <v>27.405948546849441</v>
      </c>
      <c r="M371" s="4">
        <f t="shared" si="70"/>
        <v>27.684942974630435</v>
      </c>
      <c r="N371" s="4">
        <f t="shared" si="71"/>
        <v>27.686712679618498</v>
      </c>
      <c r="O371" s="4">
        <f t="shared" si="72"/>
        <v>27.664940894819619</v>
      </c>
      <c r="P371" s="4">
        <f t="shared" si="73"/>
        <v>27.124245344260245</v>
      </c>
      <c r="Q371" s="4">
        <f t="shared" si="74"/>
        <v>27.002007281839987</v>
      </c>
      <c r="R371" s="4"/>
      <c r="S371" s="4">
        <f t="shared" si="75"/>
        <v>1.5057025369564769E-2</v>
      </c>
      <c r="T371" s="4">
        <f t="shared" si="68"/>
        <v>0</v>
      </c>
      <c r="U371" s="4"/>
      <c r="V371" s="4"/>
    </row>
    <row r="372" spans="1:22">
      <c r="A372" s="5">
        <v>43323.921215277776</v>
      </c>
      <c r="B372" s="4">
        <v>205894</v>
      </c>
      <c r="C372" s="4">
        <v>22.5</v>
      </c>
      <c r="D372" s="4">
        <v>17.8</v>
      </c>
      <c r="E372" s="4">
        <v>27.7</v>
      </c>
      <c r="F372" s="4">
        <v>14.8</v>
      </c>
      <c r="G372" s="4">
        <v>18.5</v>
      </c>
      <c r="H372" s="4">
        <v>21.9</v>
      </c>
      <c r="I372" s="4">
        <v>36.5</v>
      </c>
      <c r="J372" s="7">
        <f t="shared" si="66"/>
        <v>27.5</v>
      </c>
      <c r="K372" s="4">
        <f t="shared" si="69"/>
        <v>27.7</v>
      </c>
      <c r="L372" s="4">
        <f t="shared" si="67"/>
        <v>27.397251090424358</v>
      </c>
      <c r="M372" s="4">
        <f t="shared" si="70"/>
        <v>27.681023513969684</v>
      </c>
      <c r="N372" s="4">
        <f t="shared" si="71"/>
        <v>27.683181456157445</v>
      </c>
      <c r="O372" s="4">
        <f t="shared" si="72"/>
        <v>27.661718315939115</v>
      </c>
      <c r="P372" s="4">
        <f t="shared" si="73"/>
        <v>27.123906969405514</v>
      </c>
      <c r="Q372" s="4">
        <f t="shared" si="74"/>
        <v>27.001940995338206</v>
      </c>
      <c r="R372" s="4"/>
      <c r="S372" s="4">
        <f t="shared" si="75"/>
        <v>1.8976486030314987E-2</v>
      </c>
      <c r="T372" s="4">
        <f t="shared" si="68"/>
        <v>0</v>
      </c>
      <c r="U372" s="4"/>
      <c r="V372" s="4"/>
    </row>
    <row r="373" spans="1:22">
      <c r="A373" s="5">
        <v>43323.922615740739</v>
      </c>
      <c r="B373" s="4">
        <v>205895</v>
      </c>
      <c r="C373" s="4">
        <v>22.6</v>
      </c>
      <c r="D373" s="4">
        <v>17.8</v>
      </c>
      <c r="E373" s="4">
        <v>27.7</v>
      </c>
      <c r="F373" s="4">
        <v>14.6</v>
      </c>
      <c r="G373" s="4">
        <v>18.5</v>
      </c>
      <c r="H373" s="4">
        <v>21.9</v>
      </c>
      <c r="I373" s="4">
        <v>36.5</v>
      </c>
      <c r="J373" s="7">
        <f t="shared" si="66"/>
        <v>27.5</v>
      </c>
      <c r="K373" s="4">
        <f t="shared" si="69"/>
        <v>27.7</v>
      </c>
      <c r="L373" s="4">
        <f t="shared" si="67"/>
        <v>27.388726723677092</v>
      </c>
      <c r="M373" s="4">
        <f t="shared" si="70"/>
        <v>27.677057844819583</v>
      </c>
      <c r="N373" s="4">
        <f t="shared" si="71"/>
        <v>27.679608767443636</v>
      </c>
      <c r="O373" s="4">
        <f t="shared" si="72"/>
        <v>27.658457098604181</v>
      </c>
      <c r="P373" s="4">
        <f t="shared" si="73"/>
        <v>27.123558399750319</v>
      </c>
      <c r="Q373" s="4">
        <f t="shared" si="74"/>
        <v>27.001867571910637</v>
      </c>
      <c r="R373" s="4"/>
      <c r="S373" s="4">
        <f t="shared" si="75"/>
        <v>2.2942155180416535E-2</v>
      </c>
      <c r="T373" s="4">
        <f t="shared" si="68"/>
        <v>0</v>
      </c>
      <c r="U373" s="4"/>
      <c r="V373" s="4"/>
    </row>
    <row r="374" spans="1:22">
      <c r="A374" s="5">
        <v>43323.924004629633</v>
      </c>
      <c r="B374" s="4">
        <v>205896</v>
      </c>
      <c r="C374" s="4">
        <v>22.5</v>
      </c>
      <c r="D374" s="4">
        <v>17.8</v>
      </c>
      <c r="E374" s="4">
        <v>27.7</v>
      </c>
      <c r="F374" s="4">
        <v>14.6</v>
      </c>
      <c r="G374" s="4">
        <v>18.5</v>
      </c>
      <c r="H374" s="4">
        <v>21.9</v>
      </c>
      <c r="I374" s="4">
        <v>36.5</v>
      </c>
      <c r="J374" s="7">
        <f t="shared" si="66"/>
        <v>27.5</v>
      </c>
      <c r="K374" s="4">
        <f t="shared" si="69"/>
        <v>27.7</v>
      </c>
      <c r="L374" s="4">
        <f t="shared" si="67"/>
        <v>27.380153949776496</v>
      </c>
      <c r="M374" s="4">
        <f t="shared" si="70"/>
        <v>27.673115516383202</v>
      </c>
      <c r="N374" s="4">
        <f t="shared" si="71"/>
        <v>27.67605337871252</v>
      </c>
      <c r="O374" s="4">
        <f t="shared" si="72"/>
        <v>27.655211064533272</v>
      </c>
      <c r="P374" s="4">
        <f t="shared" si="73"/>
        <v>27.123205333635514</v>
      </c>
      <c r="Q374" s="4">
        <f t="shared" si="74"/>
        <v>27.001788151778531</v>
      </c>
      <c r="R374" s="4"/>
      <c r="S374" s="4">
        <f t="shared" si="75"/>
        <v>2.6884483616797183E-2</v>
      </c>
      <c r="T374" s="4">
        <f t="shared" si="68"/>
        <v>0</v>
      </c>
      <c r="U374" s="4"/>
      <c r="V374" s="4"/>
    </row>
    <row r="375" spans="1:22">
      <c r="A375" s="5">
        <v>43323.925393518519</v>
      </c>
      <c r="B375" s="4">
        <v>205897</v>
      </c>
      <c r="C375" s="4">
        <v>22.5</v>
      </c>
      <c r="D375" s="4">
        <v>17.8</v>
      </c>
      <c r="E375" s="4">
        <v>27.7</v>
      </c>
      <c r="F375" s="4">
        <v>14.7</v>
      </c>
      <c r="G375" s="4">
        <v>18.5</v>
      </c>
      <c r="H375" s="4">
        <v>21.9</v>
      </c>
      <c r="I375" s="4">
        <v>36.5</v>
      </c>
      <c r="J375" s="7">
        <f t="shared" si="66"/>
        <v>27.5</v>
      </c>
      <c r="K375" s="4">
        <f t="shared" si="69"/>
        <v>27.7</v>
      </c>
      <c r="L375" s="4">
        <f t="shared" si="67"/>
        <v>27.371643103360125</v>
      </c>
      <c r="M375" s="4">
        <f t="shared" si="70"/>
        <v>27.669161772241324</v>
      </c>
      <c r="N375" s="4">
        <f t="shared" si="71"/>
        <v>27.672486352243293</v>
      </c>
      <c r="O375" s="4">
        <f t="shared" si="72"/>
        <v>27.651953342895833</v>
      </c>
      <c r="P375" s="4">
        <f t="shared" si="73"/>
        <v>27.122844948779971</v>
      </c>
      <c r="Q375" s="4">
        <f t="shared" si="74"/>
        <v>27.001702164143268</v>
      </c>
      <c r="R375" s="4"/>
      <c r="S375" s="4">
        <f t="shared" si="75"/>
        <v>3.0838227758675174E-2</v>
      </c>
      <c r="T375" s="4">
        <f t="shared" si="68"/>
        <v>0</v>
      </c>
      <c r="U375" s="4"/>
      <c r="V375" s="4"/>
    </row>
    <row r="376" spans="1:22">
      <c r="A376" s="5">
        <v>43323.926782407405</v>
      </c>
      <c r="B376" s="4">
        <v>205898</v>
      </c>
      <c r="C376" s="4">
        <v>22.5</v>
      </c>
      <c r="D376" s="4">
        <v>17.8</v>
      </c>
      <c r="E376" s="4">
        <v>27.7</v>
      </c>
      <c r="F376" s="4">
        <v>14.7</v>
      </c>
      <c r="G376" s="4">
        <v>18.5</v>
      </c>
      <c r="H376" s="4">
        <v>21.9</v>
      </c>
      <c r="I376" s="4">
        <v>36.5</v>
      </c>
      <c r="J376" s="7">
        <f t="shared" si="66"/>
        <v>27.5</v>
      </c>
      <c r="K376" s="4">
        <f t="shared" si="69"/>
        <v>27.7</v>
      </c>
      <c r="L376" s="4">
        <f t="shared" si="67"/>
        <v>27.363283415914026</v>
      </c>
      <c r="M376" s="4">
        <f t="shared" si="70"/>
        <v>27.665197679216245</v>
      </c>
      <c r="N376" s="4">
        <f t="shared" si="71"/>
        <v>27.668907713847961</v>
      </c>
      <c r="O376" s="4">
        <f t="shared" si="72"/>
        <v>27.648683993575034</v>
      </c>
      <c r="P376" s="4">
        <f t="shared" si="73"/>
        <v>27.122477242241175</v>
      </c>
      <c r="Q376" s="4">
        <f t="shared" si="74"/>
        <v>27.001609590974731</v>
      </c>
      <c r="R376" s="4"/>
      <c r="S376" s="4">
        <f t="shared" si="75"/>
        <v>3.4802320783754226E-2</v>
      </c>
      <c r="T376" s="4">
        <f t="shared" si="68"/>
        <v>0</v>
      </c>
      <c r="U376" s="4"/>
      <c r="V376" s="4"/>
    </row>
    <row r="377" spans="1:22">
      <c r="A377" s="5">
        <v>43323.928171296298</v>
      </c>
      <c r="B377" s="4">
        <v>205899</v>
      </c>
      <c r="C377" s="4">
        <v>22.5</v>
      </c>
      <c r="D377" s="4">
        <v>17.8</v>
      </c>
      <c r="E377" s="4">
        <v>27.7</v>
      </c>
      <c r="F377" s="4">
        <v>14.6</v>
      </c>
      <c r="G377" s="4">
        <v>18.5</v>
      </c>
      <c r="H377" s="4">
        <v>21.9</v>
      </c>
      <c r="I377" s="4">
        <v>36.5</v>
      </c>
      <c r="J377" s="7">
        <f t="shared" si="66"/>
        <v>27.5</v>
      </c>
      <c r="K377" s="4">
        <f t="shared" si="69"/>
        <v>27.7</v>
      </c>
      <c r="L377" s="4">
        <f t="shared" si="67"/>
        <v>27.354983152504772</v>
      </c>
      <c r="M377" s="4">
        <f t="shared" si="70"/>
        <v>27.661225470448521</v>
      </c>
      <c r="N377" s="4">
        <f t="shared" si="71"/>
        <v>27.665317650600564</v>
      </c>
      <c r="O377" s="4">
        <f t="shared" si="72"/>
        <v>27.645403070589271</v>
      </c>
      <c r="P377" s="4">
        <f t="shared" si="73"/>
        <v>27.12210221101596</v>
      </c>
      <c r="Q377" s="4">
        <f t="shared" si="74"/>
        <v>27.001510414604802</v>
      </c>
      <c r="R377" s="4"/>
      <c r="S377" s="4">
        <f t="shared" si="75"/>
        <v>3.8774529551478309E-2</v>
      </c>
      <c r="T377" s="4">
        <f t="shared" si="68"/>
        <v>0</v>
      </c>
      <c r="U377" s="4"/>
      <c r="V377" s="4"/>
    </row>
    <row r="378" spans="1:22">
      <c r="A378" s="5">
        <v>43323.929560185185</v>
      </c>
      <c r="B378" s="4">
        <v>205900</v>
      </c>
      <c r="C378" s="4">
        <v>22.5</v>
      </c>
      <c r="D378" s="4">
        <v>17.8</v>
      </c>
      <c r="E378" s="4">
        <v>27.7</v>
      </c>
      <c r="F378" s="4">
        <v>14.6</v>
      </c>
      <c r="G378" s="4">
        <v>18.5</v>
      </c>
      <c r="H378" s="4">
        <v>21.9</v>
      </c>
      <c r="I378" s="4">
        <v>36.5</v>
      </c>
      <c r="J378" s="7">
        <f t="shared" si="66"/>
        <v>27.5</v>
      </c>
      <c r="K378" s="4">
        <f t="shared" si="69"/>
        <v>27.7</v>
      </c>
      <c r="L378" s="4">
        <f t="shared" si="67"/>
        <v>27.346651599538024</v>
      </c>
      <c r="M378" s="4">
        <f t="shared" si="70"/>
        <v>27.657245662710046</v>
      </c>
      <c r="N378" s="4">
        <f t="shared" si="71"/>
        <v>27.66171663658319</v>
      </c>
      <c r="O378" s="4">
        <f t="shared" si="72"/>
        <v>27.6421106472826</v>
      </c>
      <c r="P378" s="4">
        <f t="shared" si="73"/>
        <v>27.1217198520288</v>
      </c>
      <c r="Q378" s="4">
        <f t="shared" si="74"/>
        <v>27.00140461771888</v>
      </c>
      <c r="R378" s="4"/>
      <c r="S378" s="4">
        <f t="shared" si="75"/>
        <v>4.2754337289952815E-2</v>
      </c>
      <c r="T378" s="4">
        <f t="shared" si="68"/>
        <v>0</v>
      </c>
      <c r="U378" s="4"/>
      <c r="V378" s="4"/>
    </row>
    <row r="379" spans="1:22">
      <c r="A379" s="5">
        <v>43323.930960648147</v>
      </c>
      <c r="B379" s="4">
        <v>205901</v>
      </c>
      <c r="C379" s="4">
        <v>22.5</v>
      </c>
      <c r="D379" s="4">
        <v>17.8</v>
      </c>
      <c r="E379" s="4">
        <v>27.7</v>
      </c>
      <c r="F379" s="4">
        <v>14.5</v>
      </c>
      <c r="G379" s="4">
        <v>18.5</v>
      </c>
      <c r="H379" s="4">
        <v>21.8</v>
      </c>
      <c r="I379" s="4">
        <v>36.5</v>
      </c>
      <c r="J379" s="7">
        <f t="shared" si="66"/>
        <v>27.5</v>
      </c>
      <c r="K379" s="4">
        <f t="shared" si="69"/>
        <v>27.7</v>
      </c>
      <c r="L379" s="4">
        <f t="shared" si="67"/>
        <v>27.338310167954706</v>
      </c>
      <c r="M379" s="4">
        <f t="shared" si="70"/>
        <v>27.653224162303005</v>
      </c>
      <c r="N379" s="4">
        <f t="shared" si="71"/>
        <v>27.658074995903274</v>
      </c>
      <c r="O379" s="4">
        <f t="shared" si="72"/>
        <v>27.638779324541847</v>
      </c>
      <c r="P379" s="4">
        <f t="shared" si="73"/>
        <v>27.12132691480754</v>
      </c>
      <c r="Q379" s="4">
        <f t="shared" si="74"/>
        <v>27.001291246389183</v>
      </c>
      <c r="R379" s="4"/>
      <c r="S379" s="4">
        <f t="shared" si="75"/>
        <v>4.6775837696994671E-2</v>
      </c>
      <c r="T379" s="4">
        <f t="shared" si="68"/>
        <v>0</v>
      </c>
      <c r="U379" s="4"/>
      <c r="V379" s="4"/>
    </row>
    <row r="380" spans="1:22">
      <c r="A380" s="5">
        <v>43323.932349537034</v>
      </c>
      <c r="B380" s="4">
        <v>205902</v>
      </c>
      <c r="C380" s="4">
        <v>22.5</v>
      </c>
      <c r="D380" s="4">
        <v>17.8</v>
      </c>
      <c r="E380" s="4">
        <v>27.7</v>
      </c>
      <c r="F380" s="4">
        <v>14.5</v>
      </c>
      <c r="G380" s="4">
        <v>18.5</v>
      </c>
      <c r="H380" s="4">
        <v>21.9</v>
      </c>
      <c r="I380" s="4">
        <v>36.5</v>
      </c>
      <c r="J380" s="7">
        <f t="shared" si="66"/>
        <v>27.5</v>
      </c>
      <c r="K380" s="4">
        <f t="shared" si="69"/>
        <v>27.7</v>
      </c>
      <c r="L380" s="4">
        <f t="shared" si="67"/>
        <v>27.330006372608594</v>
      </c>
      <c r="M380" s="4">
        <f t="shared" si="70"/>
        <v>27.64922807743573</v>
      </c>
      <c r="N380" s="4">
        <f t="shared" si="71"/>
        <v>27.654453020166187</v>
      </c>
      <c r="O380" s="4">
        <f t="shared" si="72"/>
        <v>27.635464246335811</v>
      </c>
      <c r="P380" s="4">
        <f t="shared" si="73"/>
        <v>27.120929830333008</v>
      </c>
      <c r="Q380" s="4">
        <f t="shared" si="74"/>
        <v>27.001172102431461</v>
      </c>
      <c r="R380" s="4"/>
      <c r="S380" s="4">
        <f t="shared" si="75"/>
        <v>5.0771922564269545E-2</v>
      </c>
      <c r="T380" s="4">
        <f t="shared" si="68"/>
        <v>0</v>
      </c>
      <c r="U380" s="4"/>
      <c r="V380" s="4"/>
    </row>
    <row r="381" spans="1:22">
      <c r="A381" s="5">
        <v>43323.933738425927</v>
      </c>
      <c r="B381" s="4">
        <v>205903</v>
      </c>
      <c r="C381" s="4">
        <v>22.5</v>
      </c>
      <c r="D381" s="4">
        <v>17.8</v>
      </c>
      <c r="E381" s="4">
        <v>27.7</v>
      </c>
      <c r="F381" s="4">
        <v>14.6</v>
      </c>
      <c r="G381" s="4">
        <v>18.5</v>
      </c>
      <c r="H381" s="4">
        <v>21.8</v>
      </c>
      <c r="I381" s="4">
        <v>36.5</v>
      </c>
      <c r="J381" s="7">
        <f t="shared" si="66"/>
        <v>27.5</v>
      </c>
      <c r="K381" s="4">
        <f t="shared" si="69"/>
        <v>27.7</v>
      </c>
      <c r="L381" s="4">
        <f t="shared" si="67"/>
        <v>27.321761136908123</v>
      </c>
      <c r="M381" s="4">
        <f t="shared" si="70"/>
        <v>27.645223493259838</v>
      </c>
      <c r="N381" s="4">
        <f t="shared" si="71"/>
        <v>27.650820962670224</v>
      </c>
      <c r="O381" s="4">
        <f t="shared" si="72"/>
        <v>27.632138149407492</v>
      </c>
      <c r="P381" s="4">
        <f t="shared" si="73"/>
        <v>27.120525410058868</v>
      </c>
      <c r="Q381" s="4">
        <f t="shared" si="74"/>
        <v>27.001046287900689</v>
      </c>
      <c r="R381" s="4"/>
      <c r="S381" s="4">
        <f t="shared" si="75"/>
        <v>5.4776506740161324E-2</v>
      </c>
      <c r="T381" s="4">
        <f t="shared" si="68"/>
        <v>0</v>
      </c>
      <c r="U381" s="4"/>
      <c r="V381" s="4"/>
    </row>
    <row r="382" spans="1:22">
      <c r="A382" s="5">
        <v>43323.935127314813</v>
      </c>
      <c r="B382" s="4">
        <v>205904</v>
      </c>
      <c r="C382" s="4">
        <v>22.5</v>
      </c>
      <c r="D382" s="4">
        <v>17.8</v>
      </c>
      <c r="E382" s="4">
        <v>27.6</v>
      </c>
      <c r="F382" s="4">
        <v>14.5</v>
      </c>
      <c r="G382" s="4">
        <v>18.5</v>
      </c>
      <c r="H382" s="4">
        <v>21.8</v>
      </c>
      <c r="I382" s="4">
        <v>36.5</v>
      </c>
      <c r="J382" s="7">
        <f t="shared" si="66"/>
        <v>27.5</v>
      </c>
      <c r="K382" s="4">
        <f t="shared" si="69"/>
        <v>27.6</v>
      </c>
      <c r="L382" s="4">
        <f t="shared" si="67"/>
        <v>27.313463753108174</v>
      </c>
      <c r="M382" s="4">
        <f t="shared" si="70"/>
        <v>27.641211178334061</v>
      </c>
      <c r="N382" s="4">
        <f t="shared" si="71"/>
        <v>27.647178920276463</v>
      </c>
      <c r="O382" s="4">
        <f t="shared" si="72"/>
        <v>27.628801218531322</v>
      </c>
      <c r="P382" s="4">
        <f t="shared" si="73"/>
        <v>27.120113652276761</v>
      </c>
      <c r="Q382" s="4">
        <f t="shared" si="74"/>
        <v>27.000913786832747</v>
      </c>
      <c r="R382" s="4"/>
      <c r="S382" s="4">
        <f t="shared" si="75"/>
        <v>-4.1211178334059184E-2</v>
      </c>
      <c r="T382" s="4">
        <f t="shared" si="68"/>
        <v>0</v>
      </c>
      <c r="U382" s="4"/>
      <c r="V382" s="4"/>
    </row>
    <row r="383" spans="1:22">
      <c r="A383" s="5">
        <v>43323.936516203707</v>
      </c>
      <c r="B383" s="4">
        <v>205905</v>
      </c>
      <c r="C383" s="4">
        <v>22.5</v>
      </c>
      <c r="D383" s="4">
        <v>17.8</v>
      </c>
      <c r="E383" s="4">
        <v>27.6</v>
      </c>
      <c r="F383" s="4">
        <v>14.5</v>
      </c>
      <c r="G383" s="4">
        <v>18.5</v>
      </c>
      <c r="H383" s="4">
        <v>21.8</v>
      </c>
      <c r="I383" s="4">
        <v>36.5</v>
      </c>
      <c r="J383" s="7">
        <f t="shared" si="66"/>
        <v>27.5</v>
      </c>
      <c r="K383" s="4">
        <f t="shared" si="69"/>
        <v>27.6</v>
      </c>
      <c r="L383" s="4">
        <f t="shared" si="67"/>
        <v>27.305134729699017</v>
      </c>
      <c r="M383" s="4">
        <f t="shared" si="70"/>
        <v>27.637190128233925</v>
      </c>
      <c r="N383" s="4">
        <f t="shared" si="71"/>
        <v>27.643527103711428</v>
      </c>
      <c r="O383" s="4">
        <f t="shared" si="72"/>
        <v>27.625453622987127</v>
      </c>
      <c r="P383" s="4">
        <f t="shared" si="73"/>
        <v>27.119694555822761</v>
      </c>
      <c r="Q383" s="4">
        <f t="shared" si="74"/>
        <v>27.000774583602951</v>
      </c>
      <c r="R383" s="4"/>
      <c r="S383" s="4">
        <f t="shared" si="75"/>
        <v>-3.7190128233923758E-2</v>
      </c>
      <c r="T383" s="4">
        <f t="shared" si="68"/>
        <v>0</v>
      </c>
      <c r="U383" s="4"/>
      <c r="V383" s="4"/>
    </row>
    <row r="384" spans="1:22">
      <c r="A384" s="5">
        <v>43323.937916666669</v>
      </c>
      <c r="B384" s="4">
        <v>205906</v>
      </c>
      <c r="C384" s="4">
        <v>22.5</v>
      </c>
      <c r="D384" s="4">
        <v>17.8</v>
      </c>
      <c r="E384" s="4">
        <v>27.6</v>
      </c>
      <c r="F384" s="4">
        <v>14.5</v>
      </c>
      <c r="G384" s="4">
        <v>18.5</v>
      </c>
      <c r="H384" s="4">
        <v>21.8</v>
      </c>
      <c r="I384" s="4">
        <v>36.5</v>
      </c>
      <c r="J384" s="7">
        <f t="shared" si="66"/>
        <v>27.5</v>
      </c>
      <c r="K384" s="4">
        <f t="shared" si="69"/>
        <v>27.6</v>
      </c>
      <c r="L384" s="4">
        <f t="shared" si="67"/>
        <v>27.296795490580589</v>
      </c>
      <c r="M384" s="4">
        <f t="shared" si="70"/>
        <v>27.633126257872181</v>
      </c>
      <c r="N384" s="4">
        <f t="shared" si="71"/>
        <v>27.63983502221102</v>
      </c>
      <c r="O384" s="4">
        <f t="shared" si="72"/>
        <v>27.622067552234093</v>
      </c>
      <c r="P384" s="4">
        <f t="shared" si="73"/>
        <v>27.119264566380131</v>
      </c>
      <c r="Q384" s="4">
        <f t="shared" si="74"/>
        <v>27.000627446930675</v>
      </c>
      <c r="R384" s="4"/>
      <c r="S384" s="4">
        <f t="shared" si="75"/>
        <v>-3.3126257872179821E-2</v>
      </c>
      <c r="T384" s="4">
        <f t="shared" si="68"/>
        <v>0</v>
      </c>
      <c r="U384" s="4"/>
      <c r="V384" s="4"/>
    </row>
    <row r="385" spans="1:22">
      <c r="A385" s="5">
        <v>43323.939305555556</v>
      </c>
      <c r="B385" s="4">
        <v>205907</v>
      </c>
      <c r="C385" s="4">
        <v>22.5</v>
      </c>
      <c r="D385" s="4">
        <v>17.8</v>
      </c>
      <c r="E385" s="4">
        <v>27.6</v>
      </c>
      <c r="F385" s="4">
        <v>14.5</v>
      </c>
      <c r="G385" s="4">
        <v>18.5</v>
      </c>
      <c r="H385" s="4">
        <v>21.8</v>
      </c>
      <c r="I385" s="4">
        <v>36.5</v>
      </c>
      <c r="J385" s="7">
        <f t="shared" si="66"/>
        <v>27.5</v>
      </c>
      <c r="K385" s="4">
        <f t="shared" si="69"/>
        <v>27.6</v>
      </c>
      <c r="L385" s="4">
        <f t="shared" si="67"/>
        <v>27.288583507106193</v>
      </c>
      <c r="M385" s="4">
        <f t="shared" si="70"/>
        <v>27.629087611021625</v>
      </c>
      <c r="N385" s="4">
        <f t="shared" si="71"/>
        <v>27.636163587070921</v>
      </c>
      <c r="O385" s="4">
        <f t="shared" si="72"/>
        <v>27.618699036907049</v>
      </c>
      <c r="P385" s="4">
        <f t="shared" si="73"/>
        <v>27.118830729846302</v>
      </c>
      <c r="Q385" s="4">
        <f t="shared" si="74"/>
        <v>27.000474737797763</v>
      </c>
      <c r="R385" s="4"/>
      <c r="S385" s="4">
        <f t="shared" si="75"/>
        <v>-2.9087611021623161E-2</v>
      </c>
      <c r="T385" s="4">
        <f t="shared" si="68"/>
        <v>0</v>
      </c>
      <c r="U385" s="4"/>
      <c r="V385" s="4"/>
    </row>
    <row r="386" spans="1:22">
      <c r="A386" s="5">
        <v>43323.940694444442</v>
      </c>
      <c r="B386" s="4">
        <v>205908</v>
      </c>
      <c r="C386" s="4">
        <v>22.5</v>
      </c>
      <c r="D386" s="4">
        <v>17.8</v>
      </c>
      <c r="E386" s="4">
        <v>27.6</v>
      </c>
      <c r="F386" s="4">
        <v>14.5</v>
      </c>
      <c r="G386" s="4">
        <v>18.5</v>
      </c>
      <c r="H386" s="4">
        <v>21.8</v>
      </c>
      <c r="I386" s="4">
        <v>36.5</v>
      </c>
      <c r="J386" s="7">
        <f t="shared" si="66"/>
        <v>27.5</v>
      </c>
      <c r="K386" s="4">
        <f t="shared" si="69"/>
        <v>27.6</v>
      </c>
      <c r="L386" s="4">
        <f t="shared" si="67"/>
        <v>27.280428740113333</v>
      </c>
      <c r="M386" s="4">
        <f t="shared" si="70"/>
        <v>27.625041445878296</v>
      </c>
      <c r="N386" s="4">
        <f t="shared" si="71"/>
        <v>27.632482508146232</v>
      </c>
      <c r="O386" s="4">
        <f t="shared" si="72"/>
        <v>27.615320299753588</v>
      </c>
      <c r="P386" s="4">
        <f t="shared" si="73"/>
        <v>27.1183895539119</v>
      </c>
      <c r="Q386" s="4">
        <f t="shared" si="74"/>
        <v>27.000315281607243</v>
      </c>
      <c r="R386" s="4"/>
      <c r="S386" s="4">
        <f t="shared" si="75"/>
        <v>-2.5041445878294155E-2</v>
      </c>
      <c r="T386" s="4">
        <f t="shared" si="68"/>
        <v>0</v>
      </c>
      <c r="U386" s="4"/>
      <c r="V386" s="4"/>
    </row>
    <row r="387" spans="1:22">
      <c r="A387" s="5">
        <v>43323.942083333335</v>
      </c>
      <c r="B387" s="4">
        <v>205909</v>
      </c>
      <c r="C387" s="4">
        <v>22.5</v>
      </c>
      <c r="D387" s="4">
        <v>17.8</v>
      </c>
      <c r="E387" s="4">
        <v>27.6</v>
      </c>
      <c r="F387" s="4">
        <v>14.5</v>
      </c>
      <c r="G387" s="4">
        <v>18.5</v>
      </c>
      <c r="H387" s="4">
        <v>21.8</v>
      </c>
      <c r="I387" s="4">
        <v>36.5</v>
      </c>
      <c r="J387" s="7">
        <f t="shared" si="66"/>
        <v>27.5</v>
      </c>
      <c r="K387" s="4">
        <f t="shared" si="69"/>
        <v>27.6</v>
      </c>
      <c r="L387" s="4">
        <f t="shared" si="67"/>
        <v>27.272330504449247</v>
      </c>
      <c r="M387" s="4">
        <f t="shared" si="70"/>
        <v>27.6209884146188</v>
      </c>
      <c r="N387" s="4">
        <f t="shared" si="71"/>
        <v>27.628792017535115</v>
      </c>
      <c r="O387" s="4">
        <f t="shared" si="72"/>
        <v>27.611931462051338</v>
      </c>
      <c r="P387" s="4">
        <f t="shared" si="73"/>
        <v>27.117941038955166</v>
      </c>
      <c r="Q387" s="4">
        <f t="shared" si="74"/>
        <v>27.000149064142011</v>
      </c>
      <c r="R387" s="4"/>
      <c r="S387" s="4">
        <f t="shared" si="75"/>
        <v>-2.0988414618798856E-2</v>
      </c>
      <c r="T387" s="4">
        <f t="shared" si="68"/>
        <v>0</v>
      </c>
      <c r="U387" s="4"/>
      <c r="V387" s="4"/>
    </row>
    <row r="388" spans="1:22">
      <c r="A388" s="5">
        <v>43323.943472222221</v>
      </c>
      <c r="B388" s="4">
        <v>205910</v>
      </c>
      <c r="C388" s="4">
        <v>22.5</v>
      </c>
      <c r="D388" s="4">
        <v>17.8</v>
      </c>
      <c r="E388" s="4">
        <v>27.6</v>
      </c>
      <c r="F388" s="4">
        <v>14.4</v>
      </c>
      <c r="G388" s="4">
        <v>18.5</v>
      </c>
      <c r="H388" s="4">
        <v>21.8</v>
      </c>
      <c r="I388" s="4">
        <v>36.5</v>
      </c>
      <c r="J388" s="7">
        <f t="shared" si="66"/>
        <v>27.5</v>
      </c>
      <c r="K388" s="4">
        <f t="shared" si="69"/>
        <v>27.6</v>
      </c>
      <c r="L388" s="4">
        <f t="shared" si="67"/>
        <v>27.264288127940031</v>
      </c>
      <c r="M388" s="4">
        <f t="shared" si="70"/>
        <v>27.616929086411737</v>
      </c>
      <c r="N388" s="4">
        <f t="shared" si="71"/>
        <v>27.625092393782424</v>
      </c>
      <c r="O388" s="4">
        <f t="shared" si="72"/>
        <v>27.608532660303478</v>
      </c>
      <c r="P388" s="4">
        <f t="shared" si="73"/>
        <v>27.117485185591413</v>
      </c>
      <c r="Q388" s="4">
        <f t="shared" si="74"/>
        <v>26.999976071537869</v>
      </c>
      <c r="R388" s="4"/>
      <c r="S388" s="4">
        <f t="shared" si="75"/>
        <v>-1.6929086411735739E-2</v>
      </c>
      <c r="T388" s="4">
        <f t="shared" si="68"/>
        <v>0</v>
      </c>
      <c r="U388" s="4"/>
      <c r="V388" s="4"/>
    </row>
    <row r="389" spans="1:22">
      <c r="A389" s="5">
        <v>43323.944861111115</v>
      </c>
      <c r="B389" s="4">
        <v>205911</v>
      </c>
      <c r="C389" s="4">
        <v>22.5</v>
      </c>
      <c r="D389" s="4">
        <v>17.8</v>
      </c>
      <c r="E389" s="4">
        <v>27.6</v>
      </c>
      <c r="F389" s="4">
        <v>14.3</v>
      </c>
      <c r="G389" s="4">
        <v>18.5</v>
      </c>
      <c r="H389" s="4">
        <v>21.8</v>
      </c>
      <c r="I389" s="4">
        <v>36.5</v>
      </c>
      <c r="J389" s="7">
        <f t="shared" si="66"/>
        <v>27.5</v>
      </c>
      <c r="K389" s="4">
        <f t="shared" si="69"/>
        <v>27.6</v>
      </c>
      <c r="L389" s="4">
        <f t="shared" si="67"/>
        <v>27.25621095024702</v>
      </c>
      <c r="M389" s="4">
        <f t="shared" si="70"/>
        <v>27.612863968127012</v>
      </c>
      <c r="N389" s="4">
        <f t="shared" si="71"/>
        <v>27.621383937642889</v>
      </c>
      <c r="O389" s="4">
        <f t="shared" si="72"/>
        <v>27.605124050617665</v>
      </c>
      <c r="P389" s="4">
        <f t="shared" si="73"/>
        <v>27.117021994731235</v>
      </c>
      <c r="Q389" s="4">
        <f t="shared" si="74"/>
        <v>26.999796290274567</v>
      </c>
      <c r="R389" s="4"/>
      <c r="S389" s="4">
        <f t="shared" si="75"/>
        <v>-1.286396812701085E-2</v>
      </c>
      <c r="T389" s="4">
        <f t="shared" si="68"/>
        <v>0</v>
      </c>
      <c r="U389" s="4"/>
      <c r="V389" s="4"/>
    </row>
    <row r="390" spans="1:22">
      <c r="A390" s="5">
        <v>43323.946261574078</v>
      </c>
      <c r="B390" s="4">
        <v>205912</v>
      </c>
      <c r="C390" s="4">
        <v>22.5</v>
      </c>
      <c r="D390" s="4">
        <v>17.8</v>
      </c>
      <c r="E390" s="4">
        <v>27.6</v>
      </c>
      <c r="F390" s="4">
        <v>14.4</v>
      </c>
      <c r="G390" s="4">
        <v>18.5</v>
      </c>
      <c r="H390" s="4">
        <v>21.8</v>
      </c>
      <c r="I390" s="4">
        <v>36.5</v>
      </c>
      <c r="J390" s="7">
        <f t="shared" si="66"/>
        <v>27.5</v>
      </c>
      <c r="K390" s="4">
        <f t="shared" si="69"/>
        <v>27.6</v>
      </c>
      <c r="L390" s="4">
        <f t="shared" si="67"/>
        <v>27.248031777629695</v>
      </c>
      <c r="M390" s="4">
        <f t="shared" si="70"/>
        <v>27.608758236620979</v>
      </c>
      <c r="N390" s="4">
        <f t="shared" si="71"/>
        <v>27.617635984341163</v>
      </c>
      <c r="O390" s="4">
        <f t="shared" si="72"/>
        <v>27.601677323654112</v>
      </c>
      <c r="P390" s="4">
        <f t="shared" si="73"/>
        <v>27.116547546633889</v>
      </c>
      <c r="Q390" s="4">
        <f t="shared" si="74"/>
        <v>26.999608152322423</v>
      </c>
      <c r="R390" s="4"/>
      <c r="S390" s="4">
        <f t="shared" si="75"/>
        <v>-8.7582366209772999E-3</v>
      </c>
      <c r="T390" s="4">
        <f t="shared" si="68"/>
        <v>0</v>
      </c>
      <c r="U390" s="4"/>
      <c r="V390" s="4"/>
    </row>
    <row r="391" spans="1:22">
      <c r="A391" s="5">
        <v>43323.947650462964</v>
      </c>
      <c r="B391" s="4">
        <v>205913</v>
      </c>
      <c r="C391" s="4">
        <v>22.5</v>
      </c>
      <c r="D391" s="4">
        <v>17.8</v>
      </c>
      <c r="E391" s="4">
        <v>27.6</v>
      </c>
      <c r="F391" s="4">
        <v>14.2</v>
      </c>
      <c r="G391" s="4">
        <v>18.5</v>
      </c>
      <c r="H391" s="4">
        <v>21.8</v>
      </c>
      <c r="I391" s="4">
        <v>36.299999999999997</v>
      </c>
      <c r="J391" s="7">
        <f t="shared" si="66"/>
        <v>27.299999999999997</v>
      </c>
      <c r="K391" s="4">
        <f t="shared" si="69"/>
        <v>27.6</v>
      </c>
      <c r="L391" s="4">
        <f t="shared" si="67"/>
        <v>27.240066455631702</v>
      </c>
      <c r="M391" s="4">
        <f t="shared" si="70"/>
        <v>27.604679001902209</v>
      </c>
      <c r="N391" s="4">
        <f t="shared" si="71"/>
        <v>27.613910523087451</v>
      </c>
      <c r="O391" s="4">
        <f t="shared" si="72"/>
        <v>27.598249565439712</v>
      </c>
      <c r="P391" s="4">
        <f t="shared" si="73"/>
        <v>27.116069624101058</v>
      </c>
      <c r="Q391" s="4">
        <f t="shared" si="74"/>
        <v>26.999414697786282</v>
      </c>
      <c r="R391" s="4"/>
      <c r="S391" s="4">
        <f t="shared" si="75"/>
        <v>-4.6790019022076024E-3</v>
      </c>
      <c r="T391" s="4">
        <f t="shared" si="68"/>
        <v>0</v>
      </c>
      <c r="U391" s="4"/>
      <c r="V391" s="4"/>
    </row>
    <row r="392" spans="1:22">
      <c r="A392" s="5">
        <v>43323.94903935185</v>
      </c>
      <c r="B392" s="4">
        <v>205914</v>
      </c>
      <c r="C392" s="4">
        <v>22.5</v>
      </c>
      <c r="D392" s="4">
        <v>17.8</v>
      </c>
      <c r="E392" s="4">
        <v>27.6</v>
      </c>
      <c r="F392" s="4">
        <v>14.3</v>
      </c>
      <c r="G392" s="4">
        <v>18.5</v>
      </c>
      <c r="H392" s="4">
        <v>21.8</v>
      </c>
      <c r="I392" s="4">
        <v>36.5</v>
      </c>
      <c r="J392" s="7">
        <f t="shared" si="66"/>
        <v>27.5</v>
      </c>
      <c r="K392" s="4">
        <f t="shared" si="69"/>
        <v>27.6</v>
      </c>
      <c r="L392" s="4">
        <f t="shared" si="67"/>
        <v>27.231975332216564</v>
      </c>
      <c r="M392" s="4">
        <f t="shared" si="70"/>
        <v>27.600594541894022</v>
      </c>
      <c r="N392" s="4">
        <f t="shared" si="71"/>
        <v>27.610176651269892</v>
      </c>
      <c r="O392" s="4">
        <f t="shared" si="72"/>
        <v>27.594812549797609</v>
      </c>
      <c r="P392" s="4">
        <f t="shared" si="73"/>
        <v>27.115584369588891</v>
      </c>
      <c r="Q392" s="4">
        <f t="shared" si="74"/>
        <v>26.999214416018233</v>
      </c>
      <c r="R392" s="4"/>
      <c r="S392" s="4">
        <f t="shared" si="75"/>
        <v>-5.9454189402075031E-4</v>
      </c>
      <c r="T392" s="4">
        <f t="shared" si="68"/>
        <v>0</v>
      </c>
      <c r="U392" s="4"/>
      <c r="V392" s="4"/>
    </row>
    <row r="393" spans="1:22">
      <c r="A393" s="5">
        <v>43323.950428240743</v>
      </c>
      <c r="B393" s="4">
        <v>205915</v>
      </c>
      <c r="C393" s="4">
        <v>22.5</v>
      </c>
      <c r="D393" s="4">
        <v>17.8</v>
      </c>
      <c r="E393" s="4">
        <v>27.6</v>
      </c>
      <c r="F393" s="4">
        <v>14.3</v>
      </c>
      <c r="G393" s="4">
        <v>18.5</v>
      </c>
      <c r="H393" s="4">
        <v>21.8</v>
      </c>
      <c r="I393" s="4">
        <v>36.5</v>
      </c>
      <c r="J393" s="7">
        <f t="shared" si="66"/>
        <v>27.5</v>
      </c>
      <c r="K393" s="4">
        <f t="shared" si="69"/>
        <v>27.6</v>
      </c>
      <c r="L393" s="4">
        <f t="shared" si="67"/>
        <v>27.224029741348161</v>
      </c>
      <c r="M393" s="4">
        <f t="shared" si="70"/>
        <v>27.596502570141901</v>
      </c>
      <c r="N393" s="4">
        <f t="shared" si="71"/>
        <v>27.606434719630471</v>
      </c>
      <c r="O393" s="4">
        <f t="shared" si="72"/>
        <v>27.591366426844715</v>
      </c>
      <c r="P393" s="4">
        <f t="shared" si="73"/>
        <v>27.115091785966591</v>
      </c>
      <c r="Q393" s="4">
        <f t="shared" si="74"/>
        <v>26.999007294903254</v>
      </c>
      <c r="R393" s="4"/>
      <c r="S393" s="4">
        <f t="shared" si="75"/>
        <v>3.4974298581005314E-3</v>
      </c>
      <c r="T393" s="4">
        <f t="shared" si="68"/>
        <v>0</v>
      </c>
      <c r="U393" s="4"/>
      <c r="V393" s="4"/>
    </row>
    <row r="394" spans="1:22">
      <c r="A394" s="5">
        <v>43323.951817129629</v>
      </c>
      <c r="B394" s="4">
        <v>205916</v>
      </c>
      <c r="C394" s="4">
        <v>22.5</v>
      </c>
      <c r="D394" s="4">
        <v>17.8</v>
      </c>
      <c r="E394" s="4">
        <v>27.6</v>
      </c>
      <c r="F394" s="4">
        <v>14.3</v>
      </c>
      <c r="G394" s="4">
        <v>18.5</v>
      </c>
      <c r="H394" s="4">
        <v>21.8</v>
      </c>
      <c r="I394" s="4">
        <v>36.299999999999997</v>
      </c>
      <c r="J394" s="7">
        <f t="shared" si="66"/>
        <v>27.299999999999997</v>
      </c>
      <c r="K394" s="4">
        <f t="shared" si="69"/>
        <v>27.6</v>
      </c>
      <c r="L394" s="4">
        <f t="shared" si="67"/>
        <v>27.216138032284221</v>
      </c>
      <c r="M394" s="4">
        <f t="shared" si="70"/>
        <v>27.59240530014139</v>
      </c>
      <c r="N394" s="4">
        <f t="shared" si="71"/>
        <v>27.602684653296745</v>
      </c>
      <c r="O394" s="4">
        <f t="shared" si="72"/>
        <v>27.587911375078878</v>
      </c>
      <c r="P394" s="4">
        <f t="shared" si="73"/>
        <v>27.114591876458274</v>
      </c>
      <c r="Q394" s="4">
        <f t="shared" si="74"/>
        <v>26.998793322689199</v>
      </c>
      <c r="R394" s="4"/>
      <c r="S394" s="4">
        <f t="shared" si="75"/>
        <v>7.5946998586111647E-3</v>
      </c>
      <c r="T394" s="4">
        <f t="shared" si="68"/>
        <v>0</v>
      </c>
      <c r="U394" s="4"/>
      <c r="V394" s="4"/>
    </row>
    <row r="395" spans="1:22">
      <c r="A395" s="5">
        <v>43323.953217592592</v>
      </c>
      <c r="B395" s="4">
        <v>205917</v>
      </c>
      <c r="C395" s="4">
        <v>22.5</v>
      </c>
      <c r="D395" s="4">
        <v>17.8</v>
      </c>
      <c r="E395" s="4">
        <v>27.6</v>
      </c>
      <c r="F395" s="4">
        <v>14.3</v>
      </c>
      <c r="G395" s="4">
        <v>18.5</v>
      </c>
      <c r="H395" s="4">
        <v>21.8</v>
      </c>
      <c r="I395" s="4">
        <v>36.299999999999997</v>
      </c>
      <c r="J395" s="7">
        <f t="shared" ref="J395:J458" si="76">I395-J$8</f>
        <v>27.299999999999997</v>
      </c>
      <c r="K395" s="4">
        <f t="shared" si="69"/>
        <v>27.6</v>
      </c>
      <c r="L395" s="4">
        <f t="shared" si="67"/>
        <v>27.208234322801136</v>
      </c>
      <c r="M395" s="4">
        <f t="shared" si="70"/>
        <v>27.588269009879927</v>
      </c>
      <c r="N395" s="4">
        <f t="shared" si="71"/>
        <v>27.598895442801663</v>
      </c>
      <c r="O395" s="4">
        <f t="shared" si="72"/>
        <v>27.584418667476129</v>
      </c>
      <c r="P395" s="4">
        <f t="shared" si="73"/>
        <v>27.114080417830401</v>
      </c>
      <c r="Q395" s="4">
        <f t="shared" si="74"/>
        <v>26.998570647690418</v>
      </c>
      <c r="R395" s="4"/>
      <c r="S395" s="4">
        <f t="shared" si="75"/>
        <v>1.1730990120074836E-2</v>
      </c>
      <c r="T395" s="4">
        <f t="shared" si="68"/>
        <v>0</v>
      </c>
      <c r="U395" s="4"/>
      <c r="V395" s="4"/>
    </row>
    <row r="396" spans="1:22">
      <c r="A396" s="5">
        <v>43323.954606481479</v>
      </c>
      <c r="B396" s="4">
        <v>205918</v>
      </c>
      <c r="C396" s="4">
        <v>22.5</v>
      </c>
      <c r="D396" s="4">
        <v>17.8</v>
      </c>
      <c r="E396" s="4">
        <v>27.6</v>
      </c>
      <c r="F396" s="4">
        <v>14.3</v>
      </c>
      <c r="G396" s="4">
        <v>18.5</v>
      </c>
      <c r="H396" s="4">
        <v>21.8</v>
      </c>
      <c r="I396" s="4">
        <v>36.299999999999997</v>
      </c>
      <c r="J396" s="7">
        <f t="shared" si="76"/>
        <v>27.299999999999997</v>
      </c>
      <c r="K396" s="4">
        <f t="shared" si="69"/>
        <v>27.6</v>
      </c>
      <c r="L396" s="4">
        <f t="shared" ref="L396:L459" si="77">L395+24*3600*($A396-$A395)*((F395-L395)*L$6+(M395-L395)*L$7+L$5+S396)/L$8</f>
        <v>27.20044893388777</v>
      </c>
      <c r="M396" s="4">
        <f t="shared" si="70"/>
        <v>27.584162454520133</v>
      </c>
      <c r="N396" s="4">
        <f t="shared" si="71"/>
        <v>27.595129961572024</v>
      </c>
      <c r="O396" s="4">
        <f t="shared" si="72"/>
        <v>27.580946124786081</v>
      </c>
      <c r="P396" s="4">
        <f t="shared" si="73"/>
        <v>27.113565806946358</v>
      </c>
      <c r="Q396" s="4">
        <f t="shared" si="74"/>
        <v>26.998342882174228</v>
      </c>
      <c r="R396" s="4"/>
      <c r="S396" s="4">
        <f t="shared" si="75"/>
        <v>1.5837545479868709E-2</v>
      </c>
      <c r="T396" s="4">
        <f t="shared" si="68"/>
        <v>0</v>
      </c>
      <c r="U396" s="4"/>
      <c r="V396" s="4"/>
    </row>
    <row r="397" spans="1:22">
      <c r="A397" s="5">
        <v>43323.955995370372</v>
      </c>
      <c r="B397" s="4">
        <v>205919</v>
      </c>
      <c r="C397" s="4">
        <v>22.5</v>
      </c>
      <c r="D397" s="4">
        <v>17.8</v>
      </c>
      <c r="E397" s="4">
        <v>27.6</v>
      </c>
      <c r="F397" s="4">
        <v>14.1</v>
      </c>
      <c r="G397" s="4">
        <v>18.5</v>
      </c>
      <c r="H397" s="4">
        <v>21.8</v>
      </c>
      <c r="I397" s="4">
        <v>36.299999999999997</v>
      </c>
      <c r="J397" s="7">
        <f t="shared" si="76"/>
        <v>27.299999999999997</v>
      </c>
      <c r="K397" s="4">
        <f t="shared" si="69"/>
        <v>27.6</v>
      </c>
      <c r="L397" s="4">
        <f t="shared" si="77"/>
        <v>27.192715561272877</v>
      </c>
      <c r="M397" s="4">
        <f t="shared" si="70"/>
        <v>27.580051877755032</v>
      </c>
      <c r="N397" s="4">
        <f t="shared" si="71"/>
        <v>27.591357259984051</v>
      </c>
      <c r="O397" s="4">
        <f t="shared" si="72"/>
        <v>27.577465136478548</v>
      </c>
      <c r="P397" s="4">
        <f t="shared" si="73"/>
        <v>27.113043882275758</v>
      </c>
      <c r="Q397" s="4">
        <f t="shared" si="74"/>
        <v>26.998108232367994</v>
      </c>
      <c r="R397" s="4"/>
      <c r="S397" s="4">
        <f t="shared" si="75"/>
        <v>1.9948122244969113E-2</v>
      </c>
      <c r="T397" s="4">
        <f t="shared" ref="T397:T460" si="78">T396</f>
        <v>0</v>
      </c>
      <c r="U397" s="4"/>
      <c r="V397" s="4"/>
    </row>
    <row r="398" spans="1:22">
      <c r="A398" s="5">
        <v>43323.957384259258</v>
      </c>
      <c r="B398" s="4">
        <v>205920</v>
      </c>
      <c r="C398" s="4">
        <v>22.5</v>
      </c>
      <c r="D398" s="4">
        <v>17.8</v>
      </c>
      <c r="E398" s="4">
        <v>27.6</v>
      </c>
      <c r="F398" s="4">
        <v>14.1</v>
      </c>
      <c r="G398" s="4">
        <v>18.5</v>
      </c>
      <c r="H398" s="4">
        <v>21.8</v>
      </c>
      <c r="I398" s="4">
        <v>36.299999999999997</v>
      </c>
      <c r="J398" s="7">
        <f t="shared" si="76"/>
        <v>27.299999999999997</v>
      </c>
      <c r="K398" s="4">
        <f t="shared" si="69"/>
        <v>27.6</v>
      </c>
      <c r="L398" s="4">
        <f t="shared" si="77"/>
        <v>27.184853605167412</v>
      </c>
      <c r="M398" s="4">
        <f t="shared" si="70"/>
        <v>27.575937640350293</v>
      </c>
      <c r="N398" s="4">
        <f t="shared" si="71"/>
        <v>27.587577634131353</v>
      </c>
      <c r="O398" s="4">
        <f t="shared" si="72"/>
        <v>27.573975899960846</v>
      </c>
      <c r="P398" s="4">
        <f t="shared" si="73"/>
        <v>27.112514648699193</v>
      </c>
      <c r="Q398" s="4">
        <f t="shared" si="74"/>
        <v>26.997866687966258</v>
      </c>
      <c r="R398" s="4"/>
      <c r="S398" s="4">
        <f t="shared" si="75"/>
        <v>2.4062359649708043E-2</v>
      </c>
      <c r="T398" s="4">
        <f t="shared" si="78"/>
        <v>0</v>
      </c>
      <c r="U398" s="4"/>
      <c r="V398" s="4"/>
    </row>
    <row r="399" spans="1:22">
      <c r="A399" s="5">
        <v>43323.958773148152</v>
      </c>
      <c r="B399" s="4">
        <v>205921</v>
      </c>
      <c r="C399" s="4">
        <v>22.5</v>
      </c>
      <c r="D399" s="4">
        <v>17.8</v>
      </c>
      <c r="E399" s="4">
        <v>27.6</v>
      </c>
      <c r="F399" s="4">
        <v>14.1</v>
      </c>
      <c r="G399" s="4">
        <v>18.5</v>
      </c>
      <c r="H399" s="4">
        <v>21.8</v>
      </c>
      <c r="I399" s="4">
        <v>36.5</v>
      </c>
      <c r="J399" s="7">
        <f t="shared" si="76"/>
        <v>27.5</v>
      </c>
      <c r="K399" s="4">
        <f t="shared" si="69"/>
        <v>27.6</v>
      </c>
      <c r="L399" s="4">
        <f t="shared" si="77"/>
        <v>27.177044442491383</v>
      </c>
      <c r="M399" s="4">
        <f t="shared" si="70"/>
        <v>27.571817378876279</v>
      </c>
      <c r="N399" s="4">
        <f t="shared" si="71"/>
        <v>27.583791374926275</v>
      </c>
      <c r="O399" s="4">
        <f t="shared" si="72"/>
        <v>27.570478625059884</v>
      </c>
      <c r="P399" s="4">
        <f t="shared" si="73"/>
        <v>27.111978111645911</v>
      </c>
      <c r="Q399" s="4">
        <f t="shared" si="74"/>
        <v>26.997618239023041</v>
      </c>
      <c r="R399" s="4"/>
      <c r="S399" s="4">
        <f t="shared" si="75"/>
        <v>2.8182621123722384E-2</v>
      </c>
      <c r="T399" s="4">
        <f t="shared" si="78"/>
        <v>0</v>
      </c>
      <c r="U399" s="4"/>
      <c r="V399" s="4"/>
    </row>
    <row r="400" spans="1:22">
      <c r="A400" s="5">
        <v>43323.960162037038</v>
      </c>
      <c r="B400" s="4">
        <v>205922</v>
      </c>
      <c r="C400" s="4">
        <v>22.5</v>
      </c>
      <c r="D400" s="4">
        <v>17.8</v>
      </c>
      <c r="E400" s="4">
        <v>27.6</v>
      </c>
      <c r="F400" s="4">
        <v>14</v>
      </c>
      <c r="G400" s="4">
        <v>18.5</v>
      </c>
      <c r="H400" s="4">
        <v>21.8</v>
      </c>
      <c r="I400" s="4">
        <v>36.299999999999997</v>
      </c>
      <c r="J400" s="7">
        <f t="shared" si="76"/>
        <v>27.299999999999997</v>
      </c>
      <c r="K400" s="4">
        <f t="shared" si="69"/>
        <v>27.6</v>
      </c>
      <c r="L400" s="4">
        <f t="shared" si="77"/>
        <v>27.169287448103848</v>
      </c>
      <c r="M400" s="4">
        <f t="shared" si="70"/>
        <v>27.56769188424617</v>
      </c>
      <c r="N400" s="4">
        <f t="shared" si="71"/>
        <v>27.579998363046322</v>
      </c>
      <c r="O400" s="4">
        <f t="shared" si="72"/>
        <v>27.566973531385813</v>
      </c>
      <c r="P400" s="4">
        <f t="shared" si="73"/>
        <v>27.111434277168424</v>
      </c>
      <c r="Q400" s="4">
        <f t="shared" si="74"/>
        <v>26.997362875966495</v>
      </c>
      <c r="R400" s="4"/>
      <c r="S400" s="4">
        <f t="shared" si="75"/>
        <v>3.2308115753831856E-2</v>
      </c>
      <c r="T400" s="4">
        <f t="shared" si="78"/>
        <v>0</v>
      </c>
      <c r="U400" s="4"/>
      <c r="V400" s="4"/>
    </row>
    <row r="401" spans="1:22">
      <c r="A401" s="5">
        <v>43323.961550925924</v>
      </c>
      <c r="B401" s="4">
        <v>205923</v>
      </c>
      <c r="C401" s="4">
        <v>22.4</v>
      </c>
      <c r="D401" s="4">
        <v>17.8</v>
      </c>
      <c r="E401" s="4">
        <v>27.6</v>
      </c>
      <c r="F401" s="4">
        <v>13.8</v>
      </c>
      <c r="G401" s="4">
        <v>18.5</v>
      </c>
      <c r="H401" s="4">
        <v>21.8</v>
      </c>
      <c r="I401" s="4">
        <v>36.299999999999997</v>
      </c>
      <c r="J401" s="7">
        <f t="shared" si="76"/>
        <v>27.299999999999997</v>
      </c>
      <c r="K401" s="4">
        <f t="shared" si="69"/>
        <v>27.6</v>
      </c>
      <c r="L401" s="4">
        <f t="shared" si="77"/>
        <v>27.161492010198341</v>
      </c>
      <c r="M401" s="4">
        <f t="shared" si="70"/>
        <v>27.56356178953223</v>
      </c>
      <c r="N401" s="4">
        <f t="shared" si="71"/>
        <v>27.576198666484743</v>
      </c>
      <c r="O401" s="4">
        <f t="shared" si="72"/>
        <v>27.563460785091234</v>
      </c>
      <c r="P401" s="4">
        <f t="shared" si="73"/>
        <v>27.110883151960913</v>
      </c>
      <c r="Q401" s="4">
        <f t="shared" si="74"/>
        <v>26.99710058959586</v>
      </c>
      <c r="R401" s="4"/>
      <c r="S401" s="4">
        <f t="shared" si="75"/>
        <v>3.6438210467771626E-2</v>
      </c>
      <c r="T401" s="4">
        <f t="shared" si="78"/>
        <v>0</v>
      </c>
      <c r="U401" s="4"/>
      <c r="V401" s="4"/>
    </row>
    <row r="402" spans="1:22">
      <c r="A402" s="5">
        <v>43323.962951388887</v>
      </c>
      <c r="B402" s="4">
        <v>205924</v>
      </c>
      <c r="C402" s="4">
        <v>22.4</v>
      </c>
      <c r="D402" s="4">
        <v>17.8</v>
      </c>
      <c r="E402" s="4">
        <v>27.6</v>
      </c>
      <c r="F402" s="4">
        <v>14.1</v>
      </c>
      <c r="G402" s="4">
        <v>18.5</v>
      </c>
      <c r="H402" s="4">
        <v>21.8</v>
      </c>
      <c r="I402" s="4">
        <v>36.299999999999997</v>
      </c>
      <c r="J402" s="7">
        <f t="shared" si="76"/>
        <v>27.299999999999997</v>
      </c>
      <c r="K402" s="4">
        <f t="shared" si="69"/>
        <v>27.6</v>
      </c>
      <c r="L402" s="4">
        <f t="shared" si="77"/>
        <v>27.153502552987234</v>
      </c>
      <c r="M402" s="4">
        <f t="shared" si="70"/>
        <v>27.559391811758999</v>
      </c>
      <c r="N402" s="4">
        <f t="shared" si="71"/>
        <v>27.572360734285024</v>
      </c>
      <c r="O402" s="4">
        <f t="shared" si="72"/>
        <v>27.559911200291236</v>
      </c>
      <c r="P402" s="4">
        <f t="shared" si="73"/>
        <v>27.110320089696046</v>
      </c>
      <c r="Q402" s="4">
        <f t="shared" si="74"/>
        <v>26.996829127605103</v>
      </c>
      <c r="R402" s="4"/>
      <c r="S402" s="4">
        <f t="shared" si="75"/>
        <v>4.0608188241002097E-2</v>
      </c>
      <c r="T402" s="4">
        <f t="shared" si="78"/>
        <v>0</v>
      </c>
      <c r="U402" s="4"/>
      <c r="V402" s="4"/>
    </row>
    <row r="403" spans="1:22">
      <c r="A403" s="5">
        <v>43323.96434027778</v>
      </c>
      <c r="B403" s="4">
        <v>205925</v>
      </c>
      <c r="C403" s="4">
        <v>22.4</v>
      </c>
      <c r="D403" s="4">
        <v>17.8</v>
      </c>
      <c r="E403" s="4">
        <v>27.6</v>
      </c>
      <c r="F403" s="4">
        <v>13.9</v>
      </c>
      <c r="G403" s="4">
        <v>18.5</v>
      </c>
      <c r="H403" s="4">
        <v>21.8</v>
      </c>
      <c r="I403" s="4">
        <v>36.299999999999997</v>
      </c>
      <c r="J403" s="7">
        <f t="shared" si="76"/>
        <v>27.299999999999997</v>
      </c>
      <c r="K403" s="4">
        <f t="shared" si="69"/>
        <v>27.6</v>
      </c>
      <c r="L403" s="4">
        <f t="shared" si="77"/>
        <v>27.145902795630004</v>
      </c>
      <c r="M403" s="4">
        <f t="shared" si="70"/>
        <v>27.555248811242823</v>
      </c>
      <c r="N403" s="4">
        <f t="shared" si="71"/>
        <v>27.568547965794625</v>
      </c>
      <c r="O403" s="4">
        <f t="shared" si="72"/>
        <v>27.556383537051662</v>
      </c>
      <c r="P403" s="4">
        <f t="shared" si="73"/>
        <v>27.109754343934878</v>
      </c>
      <c r="Q403" s="4">
        <f t="shared" si="74"/>
        <v>26.996552910694387</v>
      </c>
      <c r="R403" s="4"/>
      <c r="S403" s="4">
        <f t="shared" si="75"/>
        <v>4.4751188757178539E-2</v>
      </c>
      <c r="T403" s="4">
        <f t="shared" si="78"/>
        <v>0</v>
      </c>
      <c r="U403" s="4"/>
      <c r="V403" s="4"/>
    </row>
    <row r="404" spans="1:22">
      <c r="A404" s="5">
        <v>43323.965729166666</v>
      </c>
      <c r="B404" s="4">
        <v>205926</v>
      </c>
      <c r="C404" s="4">
        <v>22.4</v>
      </c>
      <c r="D404" s="4">
        <v>17.8</v>
      </c>
      <c r="E404" s="4">
        <v>27.6</v>
      </c>
      <c r="F404" s="4">
        <v>13.8</v>
      </c>
      <c r="G404" s="4">
        <v>18.399999999999999</v>
      </c>
      <c r="H404" s="4">
        <v>21.8</v>
      </c>
      <c r="I404" s="4">
        <v>36.299999999999997</v>
      </c>
      <c r="J404" s="7">
        <f t="shared" si="76"/>
        <v>27.299999999999997</v>
      </c>
      <c r="K404" s="4">
        <f t="shared" si="69"/>
        <v>27.6</v>
      </c>
      <c r="L404" s="4">
        <f t="shared" si="77"/>
        <v>27.138172736296966</v>
      </c>
      <c r="M404" s="4">
        <f t="shared" si="70"/>
        <v>27.551103494199605</v>
      </c>
      <c r="N404" s="4">
        <f t="shared" si="71"/>
        <v>27.564728428307969</v>
      </c>
      <c r="O404" s="4">
        <f t="shared" si="72"/>
        <v>27.552848651052702</v>
      </c>
      <c r="P404" s="4">
        <f t="shared" si="73"/>
        <v>27.109181329665201</v>
      </c>
      <c r="Q404" s="4">
        <f t="shared" si="74"/>
        <v>26.996269745092718</v>
      </c>
      <c r="R404" s="4"/>
      <c r="S404" s="4">
        <f t="shared" si="75"/>
        <v>4.8896505800396284E-2</v>
      </c>
      <c r="T404" s="4">
        <f t="shared" si="78"/>
        <v>0</v>
      </c>
      <c r="U404" s="4"/>
      <c r="V404" s="4"/>
    </row>
    <row r="405" spans="1:22">
      <c r="A405" s="5">
        <v>43323.967118055552</v>
      </c>
      <c r="B405" s="4">
        <v>205927</v>
      </c>
      <c r="C405" s="4">
        <v>22.4</v>
      </c>
      <c r="D405" s="4">
        <v>17.8</v>
      </c>
      <c r="E405" s="4">
        <v>27.6</v>
      </c>
      <c r="F405" s="4">
        <v>13.7</v>
      </c>
      <c r="G405" s="4">
        <v>18.5</v>
      </c>
      <c r="H405" s="4">
        <v>21.8</v>
      </c>
      <c r="I405" s="4">
        <v>36.299999999999997</v>
      </c>
      <c r="J405" s="7">
        <f t="shared" si="76"/>
        <v>27.299999999999997</v>
      </c>
      <c r="K405" s="4">
        <f t="shared" si="69"/>
        <v>27.6</v>
      </c>
      <c r="L405" s="4">
        <f t="shared" si="77"/>
        <v>27.130403781882787</v>
      </c>
      <c r="M405" s="4">
        <f t="shared" si="70"/>
        <v>27.546953272955534</v>
      </c>
      <c r="N405" s="4">
        <f t="shared" si="71"/>
        <v>27.560902721610997</v>
      </c>
      <c r="O405" s="4">
        <f t="shared" si="72"/>
        <v>27.549306609791351</v>
      </c>
      <c r="P405" s="4">
        <f t="shared" si="73"/>
        <v>27.108601054779271</v>
      </c>
      <c r="Q405" s="4">
        <f t="shared" si="74"/>
        <v>26.995979623123031</v>
      </c>
      <c r="R405" s="4"/>
      <c r="S405" s="4">
        <f t="shared" si="75"/>
        <v>5.3046727044467445E-2</v>
      </c>
      <c r="T405" s="4">
        <f t="shared" si="78"/>
        <v>0</v>
      </c>
      <c r="U405" s="4"/>
      <c r="V405" s="4"/>
    </row>
    <row r="406" spans="1:22">
      <c r="A406" s="5">
        <v>43323.968506944446</v>
      </c>
      <c r="B406" s="4">
        <v>205928</v>
      </c>
      <c r="C406" s="4">
        <v>22.4</v>
      </c>
      <c r="D406" s="4">
        <v>17.8</v>
      </c>
      <c r="E406" s="4">
        <v>27.6</v>
      </c>
      <c r="F406" s="4">
        <v>13.5</v>
      </c>
      <c r="G406" s="4">
        <v>18.399999999999999</v>
      </c>
      <c r="H406" s="4">
        <v>21.8</v>
      </c>
      <c r="I406" s="4">
        <v>36.299999999999997</v>
      </c>
      <c r="J406" s="7">
        <f t="shared" si="76"/>
        <v>27.299999999999997</v>
      </c>
      <c r="K406" s="4">
        <f t="shared" si="69"/>
        <v>27.6</v>
      </c>
      <c r="L406" s="4">
        <f t="shared" si="77"/>
        <v>27.122596318468624</v>
      </c>
      <c r="M406" s="4">
        <f t="shared" si="70"/>
        <v>27.542797447874214</v>
      </c>
      <c r="N406" s="4">
        <f t="shared" si="71"/>
        <v>27.557070887527239</v>
      </c>
      <c r="O406" s="4">
        <f t="shared" si="72"/>
        <v>27.545757559892586</v>
      </c>
      <c r="P406" s="4">
        <f t="shared" si="73"/>
        <v>27.108013527081663</v>
      </c>
      <c r="Q406" s="4">
        <f t="shared" si="74"/>
        <v>26.995682537481812</v>
      </c>
      <c r="R406" s="4"/>
      <c r="S406" s="4">
        <f t="shared" si="75"/>
        <v>5.7202552125787065E-2</v>
      </c>
      <c r="T406" s="4">
        <f t="shared" si="78"/>
        <v>0</v>
      </c>
      <c r="U406" s="4"/>
      <c r="V406" s="4"/>
    </row>
    <row r="407" spans="1:22">
      <c r="A407" s="5">
        <v>43323.969895833332</v>
      </c>
      <c r="B407" s="4">
        <v>205929</v>
      </c>
      <c r="C407" s="4">
        <v>22.4</v>
      </c>
      <c r="D407" s="4">
        <v>17.8</v>
      </c>
      <c r="E407" s="4">
        <v>27.6</v>
      </c>
      <c r="F407" s="4">
        <v>13.5</v>
      </c>
      <c r="G407" s="4">
        <v>18.5</v>
      </c>
      <c r="H407" s="4">
        <v>21.8</v>
      </c>
      <c r="I407" s="4">
        <v>36.299999999999997</v>
      </c>
      <c r="J407" s="7">
        <f t="shared" si="76"/>
        <v>27.299999999999997</v>
      </c>
      <c r="K407" s="4">
        <f t="shared" si="69"/>
        <v>27.6</v>
      </c>
      <c r="L407" s="4">
        <f t="shared" si="77"/>
        <v>27.114660722197986</v>
      </c>
      <c r="M407" s="4">
        <f t="shared" si="70"/>
        <v>27.53863544688932</v>
      </c>
      <c r="N407" s="4">
        <f t="shared" si="71"/>
        <v>27.553232872441683</v>
      </c>
      <c r="O407" s="4">
        <f t="shared" si="72"/>
        <v>27.542201630651089</v>
      </c>
      <c r="P407" s="4">
        <f t="shared" si="73"/>
        <v>27.107418754689938</v>
      </c>
      <c r="Q407" s="4">
        <f t="shared" si="74"/>
        <v>26.995378481232809</v>
      </c>
      <c r="R407" s="4"/>
      <c r="S407" s="4">
        <f t="shared" si="75"/>
        <v>6.1364553110681896E-2</v>
      </c>
      <c r="T407" s="4">
        <f t="shared" si="78"/>
        <v>0</v>
      </c>
      <c r="U407" s="4"/>
      <c r="V407" s="4"/>
    </row>
    <row r="408" spans="1:22">
      <c r="A408" s="5">
        <v>43323.971296296295</v>
      </c>
      <c r="B408" s="4">
        <v>205930</v>
      </c>
      <c r="C408" s="4">
        <v>22.4</v>
      </c>
      <c r="D408" s="4">
        <v>17.8</v>
      </c>
      <c r="E408" s="4">
        <v>27.5</v>
      </c>
      <c r="F408" s="4">
        <v>13.7</v>
      </c>
      <c r="G408" s="4">
        <v>18.5</v>
      </c>
      <c r="H408" s="4">
        <v>21.8</v>
      </c>
      <c r="I408" s="4">
        <v>36.299999999999997</v>
      </c>
      <c r="J408" s="7">
        <f t="shared" si="76"/>
        <v>27.299999999999997</v>
      </c>
      <c r="K408" s="4">
        <f t="shared" si="69"/>
        <v>27.5</v>
      </c>
      <c r="L408" s="4">
        <f t="shared" si="77"/>
        <v>27.106511060842397</v>
      </c>
      <c r="M408" s="4">
        <f t="shared" si="70"/>
        <v>27.534430689793286</v>
      </c>
      <c r="N408" s="4">
        <f t="shared" si="71"/>
        <v>27.549356536506181</v>
      </c>
      <c r="O408" s="4">
        <f t="shared" si="72"/>
        <v>27.538609233172895</v>
      </c>
      <c r="P408" s="4">
        <f t="shared" si="73"/>
        <v>27.106811729191946</v>
      </c>
      <c r="Q408" s="4">
        <f t="shared" si="74"/>
        <v>26.99506485585048</v>
      </c>
      <c r="R408" s="4"/>
      <c r="S408" s="4">
        <f t="shared" si="75"/>
        <v>-3.4430689793286007E-2</v>
      </c>
      <c r="T408" s="4">
        <f t="shared" si="78"/>
        <v>0</v>
      </c>
      <c r="U408" s="4"/>
      <c r="V408" s="4"/>
    </row>
    <row r="409" spans="1:22">
      <c r="A409" s="5">
        <v>43323.972685185188</v>
      </c>
      <c r="B409" s="4">
        <v>205931</v>
      </c>
      <c r="C409" s="4">
        <v>22.4</v>
      </c>
      <c r="D409" s="4">
        <v>17.8</v>
      </c>
      <c r="E409" s="4">
        <v>27.5</v>
      </c>
      <c r="F409" s="4">
        <v>13.5</v>
      </c>
      <c r="G409" s="4">
        <v>18.399999999999999</v>
      </c>
      <c r="H409" s="4">
        <v>21.8</v>
      </c>
      <c r="I409" s="4">
        <v>36.299999999999997</v>
      </c>
      <c r="J409" s="7">
        <f t="shared" si="76"/>
        <v>27.299999999999997</v>
      </c>
      <c r="K409" s="4">
        <f t="shared" si="69"/>
        <v>27.5</v>
      </c>
      <c r="L409" s="4">
        <f t="shared" si="77"/>
        <v>27.098663895606865</v>
      </c>
      <c r="M409" s="4">
        <f t="shared" si="70"/>
        <v>27.530250772352332</v>
      </c>
      <c r="N409" s="4">
        <f t="shared" si="71"/>
        <v>27.545505563986701</v>
      </c>
      <c r="O409" s="4">
        <f t="shared" si="72"/>
        <v>27.535039758613483</v>
      </c>
      <c r="P409" s="4">
        <f t="shared" si="73"/>
        <v>27.106202432248875</v>
      </c>
      <c r="Q409" s="4">
        <f t="shared" si="74"/>
        <v>26.994746780809638</v>
      </c>
      <c r="R409" s="4"/>
      <c r="S409" s="4">
        <f t="shared" si="75"/>
        <v>-3.0250772352331978E-2</v>
      </c>
      <c r="T409" s="4">
        <f t="shared" si="78"/>
        <v>0</v>
      </c>
      <c r="U409" s="4"/>
      <c r="V409" s="4"/>
    </row>
    <row r="410" spans="1:22">
      <c r="A410" s="5">
        <v>43323.974074074074</v>
      </c>
      <c r="B410" s="4">
        <v>205932</v>
      </c>
      <c r="C410" s="4">
        <v>22.4</v>
      </c>
      <c r="D410" s="4">
        <v>17.8</v>
      </c>
      <c r="E410" s="4">
        <v>27.5</v>
      </c>
      <c r="F410" s="4">
        <v>13.6</v>
      </c>
      <c r="G410" s="4">
        <v>18.399999999999999</v>
      </c>
      <c r="H410" s="4">
        <v>21.8</v>
      </c>
      <c r="I410" s="4">
        <v>36.299999999999997</v>
      </c>
      <c r="J410" s="7">
        <f t="shared" si="76"/>
        <v>27.299999999999997</v>
      </c>
      <c r="K410" s="4">
        <f t="shared" si="69"/>
        <v>27.5</v>
      </c>
      <c r="L410" s="4">
        <f t="shared" si="77"/>
        <v>27.090688836508146</v>
      </c>
      <c r="M410" s="4">
        <f t="shared" si="70"/>
        <v>27.52606518795459</v>
      </c>
      <c r="N410" s="4">
        <f t="shared" si="71"/>
        <v>27.541647474443199</v>
      </c>
      <c r="O410" s="4">
        <f t="shared" si="72"/>
        <v>27.531463581510167</v>
      </c>
      <c r="P410" s="4">
        <f t="shared" si="73"/>
        <v>27.105585915782104</v>
      </c>
      <c r="Q410" s="4">
        <f t="shared" si="74"/>
        <v>26.994421716444823</v>
      </c>
      <c r="R410" s="4"/>
      <c r="S410" s="4">
        <f t="shared" si="75"/>
        <v>-2.6065187954589675E-2</v>
      </c>
      <c r="T410" s="4">
        <f t="shared" si="78"/>
        <v>0</v>
      </c>
      <c r="U410" s="4"/>
      <c r="V410" s="4"/>
    </row>
    <row r="411" spans="1:22">
      <c r="A411" s="5">
        <v>43323.975462962961</v>
      </c>
      <c r="B411" s="4">
        <v>205933</v>
      </c>
      <c r="C411" s="4">
        <v>22.4</v>
      </c>
      <c r="D411" s="4">
        <v>17.8</v>
      </c>
      <c r="E411" s="4">
        <v>27.5</v>
      </c>
      <c r="F411" s="4">
        <v>13.6</v>
      </c>
      <c r="G411" s="4">
        <v>18.399999999999999</v>
      </c>
      <c r="H411" s="4">
        <v>21.8</v>
      </c>
      <c r="I411" s="4">
        <v>36.299999999999997</v>
      </c>
      <c r="J411" s="7">
        <f t="shared" si="76"/>
        <v>27.299999999999997</v>
      </c>
      <c r="K411" s="4">
        <f t="shared" si="69"/>
        <v>27.5</v>
      </c>
      <c r="L411" s="4">
        <f t="shared" si="77"/>
        <v>27.082857236313924</v>
      </c>
      <c r="M411" s="4">
        <f t="shared" si="70"/>
        <v>27.521871885664485</v>
      </c>
      <c r="N411" s="4">
        <f t="shared" si="71"/>
        <v>27.537782547537603</v>
      </c>
      <c r="O411" s="4">
        <f t="shared" si="72"/>
        <v>27.527880633468477</v>
      </c>
      <c r="P411" s="4">
        <f t="shared" si="73"/>
        <v>27.104962187794737</v>
      </c>
      <c r="Q411" s="4">
        <f t="shared" si="74"/>
        <v>26.994089657229573</v>
      </c>
      <c r="R411" s="4"/>
      <c r="S411" s="4">
        <f t="shared" si="75"/>
        <v>-2.1871885664484836E-2</v>
      </c>
      <c r="T411" s="4">
        <f t="shared" si="78"/>
        <v>0</v>
      </c>
      <c r="U411" s="4"/>
      <c r="V411" s="4"/>
    </row>
    <row r="412" spans="1:22">
      <c r="A412" s="5">
        <v>43323.976851851854</v>
      </c>
      <c r="B412" s="4">
        <v>205934</v>
      </c>
      <c r="C412" s="4">
        <v>22.4</v>
      </c>
      <c r="D412" s="4">
        <v>17.8</v>
      </c>
      <c r="E412" s="4">
        <v>27.5</v>
      </c>
      <c r="F412" s="4">
        <v>13.4</v>
      </c>
      <c r="G412" s="4">
        <v>18.399999999999999</v>
      </c>
      <c r="H412" s="4">
        <v>21.8</v>
      </c>
      <c r="I412" s="4">
        <v>36.299999999999997</v>
      </c>
      <c r="J412" s="7">
        <f t="shared" si="76"/>
        <v>27.299999999999997</v>
      </c>
      <c r="K412" s="4">
        <f t="shared" si="69"/>
        <v>27.5</v>
      </c>
      <c r="L412" s="4">
        <f t="shared" si="77"/>
        <v>27.075077464739003</v>
      </c>
      <c r="M412" s="4">
        <f t="shared" si="70"/>
        <v>27.517673265191508</v>
      </c>
      <c r="N412" s="4">
        <f t="shared" si="71"/>
        <v>27.533910661133646</v>
      </c>
      <c r="O412" s="4">
        <f t="shared" si="72"/>
        <v>27.524290899219061</v>
      </c>
      <c r="P412" s="4">
        <f t="shared" si="73"/>
        <v>27.10433125559835</v>
      </c>
      <c r="Q412" s="4">
        <f t="shared" si="74"/>
        <v>26.99375059796203</v>
      </c>
      <c r="R412" s="4"/>
      <c r="S412" s="4">
        <f t="shared" si="75"/>
        <v>-1.7673265191508136E-2</v>
      </c>
      <c r="T412" s="4">
        <f t="shared" si="78"/>
        <v>0</v>
      </c>
      <c r="U412" s="4"/>
      <c r="V412" s="4"/>
    </row>
    <row r="413" spans="1:22">
      <c r="A413" s="5">
        <v>43323.978252314817</v>
      </c>
      <c r="B413" s="4">
        <v>205935</v>
      </c>
      <c r="C413" s="4">
        <v>22.4</v>
      </c>
      <c r="D413" s="4">
        <v>17.8</v>
      </c>
      <c r="E413" s="4">
        <v>27.5</v>
      </c>
      <c r="F413" s="4">
        <v>13.4</v>
      </c>
      <c r="G413" s="4">
        <v>18.399999999999999</v>
      </c>
      <c r="H413" s="4">
        <v>21.8</v>
      </c>
      <c r="I413" s="4">
        <v>36.200000000000003</v>
      </c>
      <c r="J413" s="7">
        <f t="shared" si="76"/>
        <v>27.200000000000003</v>
      </c>
      <c r="K413" s="4">
        <f t="shared" si="69"/>
        <v>27.5</v>
      </c>
      <c r="L413" s="4">
        <f t="shared" si="77"/>
        <v>27.067103079193039</v>
      </c>
      <c r="M413" s="4">
        <f t="shared" si="70"/>
        <v>27.513434909846044</v>
      </c>
      <c r="N413" s="4">
        <f t="shared" si="71"/>
        <v>27.529999766007936</v>
      </c>
      <c r="O413" s="4">
        <f t="shared" si="72"/>
        <v>27.520664376520944</v>
      </c>
      <c r="P413" s="4">
        <f t="shared" si="73"/>
        <v>27.103687808358696</v>
      </c>
      <c r="Q413" s="4">
        <f t="shared" si="74"/>
        <v>26.993401649876841</v>
      </c>
      <c r="R413" s="4"/>
      <c r="S413" s="4">
        <f t="shared" si="75"/>
        <v>-1.3434909846044008E-2</v>
      </c>
      <c r="T413" s="4">
        <f t="shared" si="78"/>
        <v>0</v>
      </c>
      <c r="U413" s="4"/>
      <c r="V413" s="4"/>
    </row>
    <row r="414" spans="1:22">
      <c r="A414" s="5">
        <v>43323.979641203703</v>
      </c>
      <c r="B414" s="4">
        <v>205936</v>
      </c>
      <c r="C414" s="4">
        <v>22.4</v>
      </c>
      <c r="D414" s="4">
        <v>17.8</v>
      </c>
      <c r="E414" s="4">
        <v>27.5</v>
      </c>
      <c r="F414" s="4">
        <v>13.3</v>
      </c>
      <c r="G414" s="4">
        <v>18.399999999999999</v>
      </c>
      <c r="H414" s="4">
        <v>21.8</v>
      </c>
      <c r="I414" s="4">
        <v>36.200000000000003</v>
      </c>
      <c r="J414" s="7">
        <f t="shared" si="76"/>
        <v>27.200000000000003</v>
      </c>
      <c r="K414" s="4">
        <f t="shared" si="69"/>
        <v>27.5</v>
      </c>
      <c r="L414" s="4">
        <f t="shared" si="77"/>
        <v>27.059247555422203</v>
      </c>
      <c r="M414" s="4">
        <f t="shared" si="70"/>
        <v>27.509224660818866</v>
      </c>
      <c r="N414" s="4">
        <f t="shared" si="71"/>
        <v>27.526114729168292</v>
      </c>
      <c r="O414" s="4">
        <f t="shared" si="72"/>
        <v>27.517060966133176</v>
      </c>
      <c r="P414" s="4">
        <f t="shared" si="73"/>
        <v>27.103042428083587</v>
      </c>
      <c r="Q414" s="4">
        <f t="shared" si="74"/>
        <v>26.993048517681103</v>
      </c>
      <c r="R414" s="4"/>
      <c r="S414" s="4">
        <f t="shared" si="75"/>
        <v>-9.2246608188659707E-3</v>
      </c>
      <c r="T414" s="4">
        <f t="shared" si="78"/>
        <v>0</v>
      </c>
      <c r="U414" s="4"/>
      <c r="V414" s="4"/>
    </row>
    <row r="415" spans="1:22">
      <c r="A415" s="5">
        <v>43323.981030092589</v>
      </c>
      <c r="B415" s="4">
        <v>205937</v>
      </c>
      <c r="C415" s="4">
        <v>22.4</v>
      </c>
      <c r="D415" s="4">
        <v>17.8</v>
      </c>
      <c r="E415" s="4">
        <v>27.4</v>
      </c>
      <c r="F415" s="4">
        <v>13.4</v>
      </c>
      <c r="G415" s="4">
        <v>18.399999999999999</v>
      </c>
      <c r="H415" s="4">
        <v>21.8</v>
      </c>
      <c r="I415" s="4">
        <v>36.200000000000003</v>
      </c>
      <c r="J415" s="7">
        <f t="shared" si="76"/>
        <v>27.200000000000003</v>
      </c>
      <c r="K415" s="4">
        <f t="shared" si="69"/>
        <v>27.4</v>
      </c>
      <c r="L415" s="4">
        <f t="shared" si="77"/>
        <v>27.051153986663309</v>
      </c>
      <c r="M415" s="4">
        <f t="shared" si="70"/>
        <v>27.505008514498673</v>
      </c>
      <c r="N415" s="4">
        <f t="shared" si="71"/>
        <v>27.52222315446831</v>
      </c>
      <c r="O415" s="4">
        <f t="shared" si="72"/>
        <v>27.513450808138995</v>
      </c>
      <c r="P415" s="4">
        <f t="shared" si="73"/>
        <v>27.102389863217855</v>
      </c>
      <c r="Q415" s="4">
        <f t="shared" si="74"/>
        <v>26.992688371531475</v>
      </c>
      <c r="R415" s="4"/>
      <c r="S415" s="4">
        <f t="shared" si="75"/>
        <v>-0.10500851449867454</v>
      </c>
      <c r="T415" s="4">
        <f t="shared" si="78"/>
        <v>0</v>
      </c>
      <c r="U415" s="4"/>
      <c r="V415" s="4"/>
    </row>
    <row r="416" spans="1:22">
      <c r="A416" s="5">
        <v>43323.982418981483</v>
      </c>
      <c r="B416" s="4">
        <v>205938</v>
      </c>
      <c r="C416" s="4">
        <v>22.4</v>
      </c>
      <c r="D416" s="4">
        <v>17.8</v>
      </c>
      <c r="E416" s="4">
        <v>27.4</v>
      </c>
      <c r="F416" s="4">
        <v>13.3</v>
      </c>
      <c r="G416" s="4">
        <v>18.399999999999999</v>
      </c>
      <c r="H416" s="4">
        <v>21.8</v>
      </c>
      <c r="I416" s="4">
        <v>36.200000000000003</v>
      </c>
      <c r="J416" s="7">
        <f t="shared" si="76"/>
        <v>27.200000000000003</v>
      </c>
      <c r="K416" s="4">
        <f t="shared" si="69"/>
        <v>27.4</v>
      </c>
      <c r="L416" s="4">
        <f t="shared" si="77"/>
        <v>27.043204927542629</v>
      </c>
      <c r="M416" s="4">
        <f t="shared" si="70"/>
        <v>27.500782892562814</v>
      </c>
      <c r="N416" s="4">
        <f t="shared" si="71"/>
        <v>27.518325106510762</v>
      </c>
      <c r="O416" s="4">
        <f t="shared" si="72"/>
        <v>27.50983392873755</v>
      </c>
      <c r="P416" s="4">
        <f t="shared" si="73"/>
        <v>27.101730119950854</v>
      </c>
      <c r="Q416" s="4">
        <f t="shared" si="74"/>
        <v>26.99232120733075</v>
      </c>
      <c r="R416" s="4"/>
      <c r="S416" s="4">
        <f t="shared" si="75"/>
        <v>-0.10078289256281536</v>
      </c>
      <c r="T416" s="4">
        <f t="shared" si="78"/>
        <v>0</v>
      </c>
      <c r="U416" s="4"/>
      <c r="V416" s="4"/>
    </row>
    <row r="417" spans="1:22">
      <c r="A417" s="5">
        <v>43323.983807870369</v>
      </c>
      <c r="B417" s="4">
        <v>205939</v>
      </c>
      <c r="C417" s="4">
        <v>22.3</v>
      </c>
      <c r="D417" s="4">
        <v>17.8</v>
      </c>
      <c r="E417" s="4">
        <v>27.4</v>
      </c>
      <c r="F417" s="4">
        <v>13.3</v>
      </c>
      <c r="G417" s="4">
        <v>18.399999999999999</v>
      </c>
      <c r="H417" s="4">
        <v>21.8</v>
      </c>
      <c r="I417" s="4">
        <v>36.200000000000003</v>
      </c>
      <c r="J417" s="7">
        <f t="shared" si="76"/>
        <v>27.200000000000003</v>
      </c>
      <c r="K417" s="4">
        <f t="shared" si="69"/>
        <v>27.4</v>
      </c>
      <c r="L417" s="4">
        <f t="shared" si="77"/>
        <v>27.035218721663473</v>
      </c>
      <c r="M417" s="4">
        <f t="shared" si="70"/>
        <v>27.49655055518808</v>
      </c>
      <c r="N417" s="4">
        <f t="shared" si="71"/>
        <v>27.514420097760315</v>
      </c>
      <c r="O417" s="4">
        <f t="shared" si="72"/>
        <v>27.506210359705264</v>
      </c>
      <c r="P417" s="4">
        <f t="shared" si="73"/>
        <v>27.101063204331467</v>
      </c>
      <c r="Q417" s="4">
        <f t="shared" si="74"/>
        <v>26.991947021234374</v>
      </c>
      <c r="R417" s="4"/>
      <c r="S417" s="4">
        <f t="shared" si="75"/>
        <v>-9.6550555188080978E-2</v>
      </c>
      <c r="T417" s="4">
        <f t="shared" si="78"/>
        <v>0</v>
      </c>
      <c r="U417" s="4"/>
      <c r="V417" s="4"/>
    </row>
    <row r="418" spans="1:22">
      <c r="A418" s="5">
        <v>43323.985208333332</v>
      </c>
      <c r="B418" s="4">
        <v>205940</v>
      </c>
      <c r="C418" s="4">
        <v>22.4</v>
      </c>
      <c r="D418" s="4">
        <v>17.8</v>
      </c>
      <c r="E418" s="4">
        <v>27.4</v>
      </c>
      <c r="F418" s="4">
        <v>13.2</v>
      </c>
      <c r="G418" s="4">
        <v>18.399999999999999</v>
      </c>
      <c r="H418" s="4">
        <v>21.8</v>
      </c>
      <c r="I418" s="4">
        <v>36.200000000000003</v>
      </c>
      <c r="J418" s="7">
        <f t="shared" si="76"/>
        <v>27.200000000000003</v>
      </c>
      <c r="K418" s="4">
        <f t="shared" si="69"/>
        <v>27.4</v>
      </c>
      <c r="L418" s="4">
        <f t="shared" si="77"/>
        <v>27.027219684041484</v>
      </c>
      <c r="M418" s="4">
        <f t="shared" si="70"/>
        <v>27.492275679520201</v>
      </c>
      <c r="N418" s="4">
        <f t="shared" si="71"/>
        <v>27.51047560656556</v>
      </c>
      <c r="O418" s="4">
        <f t="shared" si="72"/>
        <v>27.502549802006179</v>
      </c>
      <c r="P418" s="4">
        <f t="shared" si="73"/>
        <v>27.100383504932548</v>
      </c>
      <c r="Q418" s="4">
        <f t="shared" si="74"/>
        <v>26.991562632865335</v>
      </c>
      <c r="R418" s="4"/>
      <c r="S418" s="4">
        <f t="shared" si="75"/>
        <v>-9.2275679520202658E-2</v>
      </c>
      <c r="T418" s="4">
        <f t="shared" si="78"/>
        <v>0</v>
      </c>
      <c r="U418" s="4"/>
      <c r="V418" s="4"/>
    </row>
    <row r="419" spans="1:22">
      <c r="A419" s="5">
        <v>43323.986597222225</v>
      </c>
      <c r="B419" s="4">
        <v>205941</v>
      </c>
      <c r="C419" s="4">
        <v>22.3</v>
      </c>
      <c r="D419" s="4">
        <v>17.8</v>
      </c>
      <c r="E419" s="4">
        <v>27.3</v>
      </c>
      <c r="F419" s="4">
        <v>13.2</v>
      </c>
      <c r="G419" s="4">
        <v>18.399999999999999</v>
      </c>
      <c r="H419" s="4">
        <v>21.8</v>
      </c>
      <c r="I419" s="4">
        <v>36.200000000000003</v>
      </c>
      <c r="J419" s="7">
        <f t="shared" si="76"/>
        <v>27.200000000000003</v>
      </c>
      <c r="K419" s="4">
        <f t="shared" si="69"/>
        <v>27.3</v>
      </c>
      <c r="L419" s="4">
        <f t="shared" si="77"/>
        <v>27.019049686596741</v>
      </c>
      <c r="M419" s="4">
        <f t="shared" si="70"/>
        <v>27.488029828630985</v>
      </c>
      <c r="N419" s="4">
        <f t="shared" si="71"/>
        <v>27.506556746812073</v>
      </c>
      <c r="O419" s="4">
        <f t="shared" si="72"/>
        <v>27.498912677113346</v>
      </c>
      <c r="P419" s="4">
        <f t="shared" si="73"/>
        <v>27.099702202226666</v>
      </c>
      <c r="Q419" s="4">
        <f t="shared" si="74"/>
        <v>26.991174333793683</v>
      </c>
      <c r="R419" s="4"/>
      <c r="S419" s="4">
        <f t="shared" si="75"/>
        <v>-0.1880298286309845</v>
      </c>
      <c r="T419" s="4">
        <f t="shared" si="78"/>
        <v>0</v>
      </c>
      <c r="U419" s="4"/>
      <c r="V419" s="4"/>
    </row>
    <row r="420" spans="1:22">
      <c r="A420" s="5">
        <v>43323.987986111111</v>
      </c>
      <c r="B420" s="4">
        <v>205942</v>
      </c>
      <c r="C420" s="4">
        <v>22.4</v>
      </c>
      <c r="D420" s="4">
        <v>17.8</v>
      </c>
      <c r="E420" s="4">
        <v>27.3</v>
      </c>
      <c r="F420" s="4">
        <v>13.2</v>
      </c>
      <c r="G420" s="4">
        <v>18.399999999999999</v>
      </c>
      <c r="H420" s="4">
        <v>21.8</v>
      </c>
      <c r="I420" s="4">
        <v>36.200000000000003</v>
      </c>
      <c r="J420" s="7">
        <f t="shared" si="76"/>
        <v>27.200000000000003</v>
      </c>
      <c r="K420" s="4">
        <f t="shared" si="69"/>
        <v>27.3</v>
      </c>
      <c r="L420" s="4">
        <f t="shared" si="77"/>
        <v>27.010934794986735</v>
      </c>
      <c r="M420" s="4">
        <f t="shared" si="70"/>
        <v>27.483774164236056</v>
      </c>
      <c r="N420" s="4">
        <f t="shared" si="71"/>
        <v>27.50263109863787</v>
      </c>
      <c r="O420" s="4">
        <f t="shared" si="72"/>
        <v>27.495268761876726</v>
      </c>
      <c r="P420" s="4">
        <f t="shared" si="73"/>
        <v>27.099013743665093</v>
      </c>
      <c r="Q420" s="4">
        <f t="shared" si="74"/>
        <v>26.990779002636856</v>
      </c>
      <c r="R420" s="4"/>
      <c r="S420" s="4">
        <f t="shared" si="75"/>
        <v>-0.18377416423605553</v>
      </c>
      <c r="T420" s="4">
        <f t="shared" si="78"/>
        <v>0</v>
      </c>
      <c r="U420" s="4"/>
      <c r="V420" s="4"/>
    </row>
    <row r="421" spans="1:22">
      <c r="A421" s="5">
        <v>43323.989374999997</v>
      </c>
      <c r="B421" s="4">
        <v>205943</v>
      </c>
      <c r="C421" s="4">
        <v>22.3</v>
      </c>
      <c r="D421" s="4">
        <v>17.8</v>
      </c>
      <c r="E421" s="4">
        <v>27.3</v>
      </c>
      <c r="F421" s="4">
        <v>13.2</v>
      </c>
      <c r="G421" s="4">
        <v>18.399999999999999</v>
      </c>
      <c r="H421" s="4">
        <v>21.8</v>
      </c>
      <c r="I421" s="4">
        <v>36.200000000000003</v>
      </c>
      <c r="J421" s="7">
        <f t="shared" si="76"/>
        <v>27.200000000000003</v>
      </c>
      <c r="K421" s="4">
        <f t="shared" si="69"/>
        <v>27.3</v>
      </c>
      <c r="L421" s="4">
        <f t="shared" si="77"/>
        <v>27.002874327151961</v>
      </c>
      <c r="M421" s="4">
        <f t="shared" si="70"/>
        <v>27.479510113866027</v>
      </c>
      <c r="N421" s="4">
        <f t="shared" si="71"/>
        <v>27.498698207971209</v>
      </c>
      <c r="O421" s="4">
        <f t="shared" si="72"/>
        <v>27.491618052179582</v>
      </c>
      <c r="P421" s="4">
        <f t="shared" si="73"/>
        <v>27.098318133969208</v>
      </c>
      <c r="Q421" s="4">
        <f t="shared" si="74"/>
        <v>26.990376636422329</v>
      </c>
      <c r="R421" s="4"/>
      <c r="S421" s="4">
        <f t="shared" si="75"/>
        <v>-0.17951011386602644</v>
      </c>
      <c r="T421" s="4">
        <f t="shared" si="78"/>
        <v>0</v>
      </c>
      <c r="U421" s="4"/>
      <c r="V421" s="4"/>
    </row>
    <row r="422" spans="1:22">
      <c r="A422" s="5">
        <v>43323.990763888891</v>
      </c>
      <c r="B422" s="4">
        <v>205944</v>
      </c>
      <c r="C422" s="4">
        <v>22.4</v>
      </c>
      <c r="D422" s="4">
        <v>17.8</v>
      </c>
      <c r="E422" s="4">
        <v>27.3</v>
      </c>
      <c r="F422" s="4">
        <v>13.1</v>
      </c>
      <c r="G422" s="4">
        <v>18.399999999999999</v>
      </c>
      <c r="H422" s="4">
        <v>21.8</v>
      </c>
      <c r="I422" s="4">
        <v>36.200000000000003</v>
      </c>
      <c r="J422" s="7">
        <f t="shared" si="76"/>
        <v>27.200000000000003</v>
      </c>
      <c r="K422" s="4">
        <f t="shared" si="69"/>
        <v>27.3</v>
      </c>
      <c r="L422" s="4">
        <f t="shared" si="77"/>
        <v>26.994867620516231</v>
      </c>
      <c r="M422" s="4">
        <f t="shared" si="70"/>
        <v>27.475238791167172</v>
      </c>
      <c r="N422" s="4">
        <f t="shared" si="71"/>
        <v>27.494757970473845</v>
      </c>
      <c r="O422" s="4">
        <f t="shared" si="72"/>
        <v>27.48796047651788</v>
      </c>
      <c r="P422" s="4">
        <f t="shared" si="73"/>
        <v>27.0976153776332</v>
      </c>
      <c r="Q422" s="4">
        <f t="shared" si="74"/>
        <v>26.989967232362119</v>
      </c>
      <c r="R422" s="4"/>
      <c r="S422" s="4">
        <f t="shared" si="75"/>
        <v>-0.17523879116717112</v>
      </c>
      <c r="T422" s="4">
        <f t="shared" si="78"/>
        <v>0</v>
      </c>
      <c r="U422" s="4"/>
      <c r="V422" s="4"/>
    </row>
    <row r="423" spans="1:22">
      <c r="A423" s="5">
        <v>43323.992152777777</v>
      </c>
      <c r="B423" s="4">
        <v>205945</v>
      </c>
      <c r="C423" s="4">
        <v>22.4</v>
      </c>
      <c r="D423" s="4">
        <v>17.8</v>
      </c>
      <c r="E423" s="4">
        <v>27.3</v>
      </c>
      <c r="F423" s="4">
        <v>13.1</v>
      </c>
      <c r="G423" s="4">
        <v>18.399999999999999</v>
      </c>
      <c r="H423" s="4">
        <v>21.8</v>
      </c>
      <c r="I423" s="4">
        <v>36.200000000000003</v>
      </c>
      <c r="J423" s="7">
        <f t="shared" si="76"/>
        <v>27.200000000000003</v>
      </c>
      <c r="K423" s="4">
        <f t="shared" si="69"/>
        <v>27.3</v>
      </c>
      <c r="L423" s="4">
        <f t="shared" si="77"/>
        <v>26.986824029179171</v>
      </c>
      <c r="M423" s="4">
        <f t="shared" si="70"/>
        <v>27.470961100511875</v>
      </c>
      <c r="N423" s="4">
        <f t="shared" si="71"/>
        <v>27.490810469492263</v>
      </c>
      <c r="O423" s="4">
        <f t="shared" si="72"/>
        <v>27.484295959431911</v>
      </c>
      <c r="P423" s="4">
        <f t="shared" si="73"/>
        <v>27.096905478622745</v>
      </c>
      <c r="Q423" s="4">
        <f t="shared" si="74"/>
        <v>26.989550787849449</v>
      </c>
      <c r="R423" s="4"/>
      <c r="S423" s="4">
        <f t="shared" si="75"/>
        <v>-0.17096110051187452</v>
      </c>
      <c r="T423" s="4">
        <f t="shared" si="78"/>
        <v>0</v>
      </c>
      <c r="U423" s="4"/>
      <c r="V423" s="4"/>
    </row>
    <row r="424" spans="1:22">
      <c r="A424" s="5">
        <v>43323.993541666663</v>
      </c>
      <c r="B424" s="4">
        <v>205946</v>
      </c>
      <c r="C424" s="4">
        <v>22.3</v>
      </c>
      <c r="D424" s="4">
        <v>17.8</v>
      </c>
      <c r="E424" s="4">
        <v>27.3</v>
      </c>
      <c r="F424" s="4">
        <v>13</v>
      </c>
      <c r="G424" s="4">
        <v>18.399999999999999</v>
      </c>
      <c r="H424" s="4">
        <v>21.8</v>
      </c>
      <c r="I424" s="4">
        <v>36.200000000000003</v>
      </c>
      <c r="J424" s="7">
        <f t="shared" si="76"/>
        <v>27.200000000000003</v>
      </c>
      <c r="K424" s="4">
        <f t="shared" si="69"/>
        <v>27.3</v>
      </c>
      <c r="L424" s="4">
        <f t="shared" si="77"/>
        <v>26.978833905382455</v>
      </c>
      <c r="M424" s="4">
        <f t="shared" si="70"/>
        <v>27.466676449797422</v>
      </c>
      <c r="N424" s="4">
        <f t="shared" si="71"/>
        <v>27.48685588764398</v>
      </c>
      <c r="O424" s="4">
        <f t="shared" si="72"/>
        <v>27.480624450178521</v>
      </c>
      <c r="P424" s="4">
        <f t="shared" si="73"/>
        <v>27.09618844035349</v>
      </c>
      <c r="Q424" s="4">
        <f t="shared" si="74"/>
        <v>26.989127300428848</v>
      </c>
      <c r="R424" s="4"/>
      <c r="S424" s="4">
        <f t="shared" si="75"/>
        <v>-0.16667644979742136</v>
      </c>
      <c r="T424" s="4">
        <f t="shared" si="78"/>
        <v>0</v>
      </c>
      <c r="U424" s="4"/>
      <c r="V424" s="4"/>
    </row>
    <row r="425" spans="1:22">
      <c r="A425" s="5">
        <v>43323.994942129626</v>
      </c>
      <c r="B425" s="4">
        <v>205947</v>
      </c>
      <c r="C425" s="4">
        <v>22.3</v>
      </c>
      <c r="D425" s="4">
        <v>17.8</v>
      </c>
      <c r="E425" s="4">
        <v>27.3</v>
      </c>
      <c r="F425" s="4">
        <v>13</v>
      </c>
      <c r="G425" s="4">
        <v>18.399999999999999</v>
      </c>
      <c r="H425" s="4">
        <v>21.8</v>
      </c>
      <c r="I425" s="4">
        <v>36.200000000000003</v>
      </c>
      <c r="J425" s="7">
        <f t="shared" si="76"/>
        <v>27.200000000000003</v>
      </c>
      <c r="K425" s="4">
        <f t="shared" si="69"/>
        <v>27.3</v>
      </c>
      <c r="L425" s="4">
        <f t="shared" si="77"/>
        <v>26.970739786827657</v>
      </c>
      <c r="M425" s="4">
        <f t="shared" si="70"/>
        <v>27.462349971287569</v>
      </c>
      <c r="N425" s="4">
        <f t="shared" si="71"/>
        <v>27.48286124275316</v>
      </c>
      <c r="O425" s="4">
        <f t="shared" si="72"/>
        <v>27.476915279376403</v>
      </c>
      <c r="P425" s="4">
        <f t="shared" si="73"/>
        <v>27.095458231054888</v>
      </c>
      <c r="Q425" s="4">
        <f t="shared" si="74"/>
        <v>26.988693180015037</v>
      </c>
      <c r="R425" s="4"/>
      <c r="S425" s="4">
        <f t="shared" si="75"/>
        <v>-0.16234997128756845</v>
      </c>
      <c r="T425" s="4">
        <f t="shared" si="78"/>
        <v>0</v>
      </c>
      <c r="U425" s="4"/>
      <c r="V425" s="4"/>
    </row>
    <row r="426" spans="1:22">
      <c r="A426" s="5">
        <v>43323.996331018519</v>
      </c>
      <c r="B426" s="4">
        <v>205948</v>
      </c>
      <c r="C426" s="4">
        <v>22.3</v>
      </c>
      <c r="D426" s="4">
        <v>17.8</v>
      </c>
      <c r="E426" s="4">
        <v>27.3</v>
      </c>
      <c r="F426" s="4">
        <v>13</v>
      </c>
      <c r="G426" s="4">
        <v>18.399999999999999</v>
      </c>
      <c r="H426" s="4">
        <v>21.8</v>
      </c>
      <c r="I426" s="4">
        <v>36.200000000000003</v>
      </c>
      <c r="J426" s="7">
        <f t="shared" si="76"/>
        <v>27.200000000000003</v>
      </c>
      <c r="K426" s="4">
        <f t="shared" ref="K426:K489" si="79">E426</f>
        <v>27.3</v>
      </c>
      <c r="L426" s="4">
        <f t="shared" si="77"/>
        <v>26.962766117819669</v>
      </c>
      <c r="M426" s="4">
        <f t="shared" ref="M426:M489" si="80">M425+24*3600*($A426-$A425)*((L425-M425)*M$6+(N425-M425)*M$7+M$5+T426)/M$8</f>
        <v>27.458052509226501</v>
      </c>
      <c r="N426" s="4">
        <f t="shared" ref="N426:N489" si="81">N425+24*3600*($A426-$A425)*((M425-N425)*N$6+(O425-N425)*N$7+N$5)/N$8</f>
        <v>27.478892657513871</v>
      </c>
      <c r="O426" s="4">
        <f t="shared" ref="O426:O489" si="82">O425+24*3600*($A426-$A425)*((N425-O425)*O$6+(P425-O425)*O$7+O$5)/O$8</f>
        <v>27.473229689291045</v>
      </c>
      <c r="P426" s="4">
        <f t="shared" ref="P426:P489" si="83">P425+24*3600*($A426-$A425)*((O425-P425)*P$6+(Q425-P425)*P$7+P$5)/P$8</f>
        <v>27.094726863659492</v>
      </c>
      <c r="Q426" s="4">
        <f t="shared" ref="Q426:Q489" si="84">Q425+24*3600*($A426-$A425)*((P425-Q425)*Q$6+(R425-Q425)*Q$7+Q$5)/Q$8</f>
        <v>26.988255541238566</v>
      </c>
      <c r="R426" s="4"/>
      <c r="S426" s="4">
        <f t="shared" ref="S426:S489" si="85">K426-M426</f>
        <v>-0.1580525092265006</v>
      </c>
      <c r="T426" s="4">
        <f t="shared" si="78"/>
        <v>0</v>
      </c>
      <c r="U426" s="4"/>
      <c r="V426" s="4"/>
    </row>
    <row r="427" spans="1:22">
      <c r="A427" s="5">
        <v>43323.997719907406</v>
      </c>
      <c r="B427" s="4">
        <v>205949</v>
      </c>
      <c r="C427" s="4">
        <v>22.4</v>
      </c>
      <c r="D427" s="4">
        <v>17.8</v>
      </c>
      <c r="E427" s="4">
        <v>27.3</v>
      </c>
      <c r="F427" s="4">
        <v>13.1</v>
      </c>
      <c r="G427" s="4">
        <v>18.399999999999999</v>
      </c>
      <c r="H427" s="4">
        <v>21.8</v>
      </c>
      <c r="I427" s="4">
        <v>36.200000000000003</v>
      </c>
      <c r="J427" s="7">
        <f t="shared" si="76"/>
        <v>27.200000000000003</v>
      </c>
      <c r="K427" s="4">
        <f t="shared" si="79"/>
        <v>27.3</v>
      </c>
      <c r="L427" s="4">
        <f t="shared" si="77"/>
        <v>26.954844993772163</v>
      </c>
      <c r="M427" s="4">
        <f t="shared" si="80"/>
        <v>27.45374923560702</v>
      </c>
      <c r="N427" s="4">
        <f t="shared" si="81"/>
        <v>27.474917190045211</v>
      </c>
      <c r="O427" s="4">
        <f t="shared" si="82"/>
        <v>27.469537100624198</v>
      </c>
      <c r="P427" s="4">
        <f t="shared" si="83"/>
        <v>27.093988365485881</v>
      </c>
      <c r="Q427" s="4">
        <f t="shared" si="84"/>
        <v>26.98781085297755</v>
      </c>
      <c r="R427" s="4"/>
      <c r="S427" s="4">
        <f t="shared" si="85"/>
        <v>-0.15374923560701959</v>
      </c>
      <c r="T427" s="4">
        <f t="shared" si="78"/>
        <v>0</v>
      </c>
      <c r="U427" s="4"/>
      <c r="V427" s="4"/>
    </row>
    <row r="428" spans="1:22">
      <c r="A428" s="5">
        <v>43323.999108796299</v>
      </c>
      <c r="B428" s="4">
        <v>205950</v>
      </c>
      <c r="C428" s="4">
        <v>22.3</v>
      </c>
      <c r="D428" s="4">
        <v>17.8</v>
      </c>
      <c r="E428" s="4">
        <v>27.3</v>
      </c>
      <c r="F428" s="4">
        <v>13.1</v>
      </c>
      <c r="G428" s="4">
        <v>18.399999999999999</v>
      </c>
      <c r="H428" s="4">
        <v>21.8</v>
      </c>
      <c r="I428" s="4">
        <v>36</v>
      </c>
      <c r="J428" s="7">
        <f t="shared" si="76"/>
        <v>27</v>
      </c>
      <c r="K428" s="4">
        <f t="shared" si="79"/>
        <v>27.3</v>
      </c>
      <c r="L428" s="4">
        <f t="shared" si="77"/>
        <v>26.947065793940496</v>
      </c>
      <c r="M428" s="4">
        <f t="shared" si="80"/>
        <v>27.449440865131184</v>
      </c>
      <c r="N428" s="4">
        <f t="shared" si="81"/>
        <v>27.47093498345335</v>
      </c>
      <c r="O428" s="4">
        <f t="shared" si="82"/>
        <v>27.465837529203629</v>
      </c>
      <c r="P428" s="4">
        <f t="shared" si="83"/>
        <v>27.093242739111915</v>
      </c>
      <c r="Q428" s="4">
        <f t="shared" si="84"/>
        <v>26.987359113276277</v>
      </c>
      <c r="R428" s="4"/>
      <c r="S428" s="4">
        <f t="shared" si="85"/>
        <v>-0.14944086513118293</v>
      </c>
      <c r="T428" s="4">
        <f t="shared" si="78"/>
        <v>0</v>
      </c>
      <c r="U428" s="4"/>
      <c r="V428" s="4"/>
    </row>
    <row r="429" spans="1:22">
      <c r="A429" s="5">
        <v>43324.000497685185</v>
      </c>
      <c r="B429" s="4">
        <v>205951</v>
      </c>
      <c r="C429" s="4">
        <v>22.4</v>
      </c>
      <c r="D429" s="4">
        <v>17.8</v>
      </c>
      <c r="E429" s="4">
        <v>27.3</v>
      </c>
      <c r="F429" s="4">
        <v>13</v>
      </c>
      <c r="G429" s="4">
        <v>18.399999999999999</v>
      </c>
      <c r="H429" s="4">
        <v>21.8</v>
      </c>
      <c r="I429" s="4">
        <v>36</v>
      </c>
      <c r="J429" s="7">
        <f t="shared" si="76"/>
        <v>27</v>
      </c>
      <c r="K429" s="4">
        <f t="shared" si="79"/>
        <v>27.3</v>
      </c>
      <c r="L429" s="4">
        <f t="shared" si="77"/>
        <v>26.939336926739511</v>
      </c>
      <c r="M429" s="4">
        <f t="shared" si="80"/>
        <v>27.445129356820182</v>
      </c>
      <c r="N429" s="4">
        <f t="shared" si="81"/>
        <v>27.466946247575461</v>
      </c>
      <c r="O429" s="4">
        <f t="shared" si="82"/>
        <v>27.462131009867321</v>
      </c>
      <c r="P429" s="4">
        <f t="shared" si="83"/>
        <v>27.092489987085788</v>
      </c>
      <c r="Q429" s="4">
        <f t="shared" si="84"/>
        <v>26.986900320297242</v>
      </c>
      <c r="R429" s="4"/>
      <c r="S429" s="4">
        <f t="shared" si="85"/>
        <v>-0.14512935682018124</v>
      </c>
      <c r="T429" s="4">
        <f t="shared" si="78"/>
        <v>0</v>
      </c>
      <c r="U429" s="4"/>
      <c r="V429" s="4"/>
    </row>
    <row r="430" spans="1:22">
      <c r="A430" s="5">
        <v>43324.001886574071</v>
      </c>
      <c r="B430" s="4">
        <v>205952</v>
      </c>
      <c r="C430" s="4">
        <v>22.4</v>
      </c>
      <c r="D430" s="4">
        <v>17.8</v>
      </c>
      <c r="E430" s="4">
        <v>27.3</v>
      </c>
      <c r="F430" s="4">
        <v>13</v>
      </c>
      <c r="G430" s="4">
        <v>18.399999999999999</v>
      </c>
      <c r="H430" s="4">
        <v>21.8</v>
      </c>
      <c r="I430" s="4">
        <v>36</v>
      </c>
      <c r="J430" s="7">
        <f t="shared" si="76"/>
        <v>27</v>
      </c>
      <c r="K430" s="4">
        <f t="shared" si="79"/>
        <v>27.3</v>
      </c>
      <c r="L430" s="4">
        <f t="shared" si="77"/>
        <v>26.931567817813647</v>
      </c>
      <c r="M430" s="4">
        <f t="shared" si="80"/>
        <v>27.440815003990803</v>
      </c>
      <c r="N430" s="4">
        <f t="shared" si="81"/>
        <v>27.462951428313854</v>
      </c>
      <c r="O430" s="4">
        <f t="shared" si="82"/>
        <v>27.458417603257512</v>
      </c>
      <c r="P430" s="4">
        <f t="shared" si="83"/>
        <v>27.091730111993719</v>
      </c>
      <c r="Q430" s="4">
        <f t="shared" si="84"/>
        <v>26.986434472301088</v>
      </c>
      <c r="R430" s="4"/>
      <c r="S430" s="4">
        <f t="shared" si="85"/>
        <v>-0.14081500399080227</v>
      </c>
      <c r="T430" s="4">
        <f t="shared" si="78"/>
        <v>0</v>
      </c>
      <c r="U430" s="4"/>
      <c r="V430" s="4"/>
    </row>
    <row r="431" spans="1:22">
      <c r="A431" s="5">
        <v>43324.003275462965</v>
      </c>
      <c r="B431" s="4">
        <v>205953</v>
      </c>
      <c r="C431" s="4">
        <v>22.3</v>
      </c>
      <c r="D431" s="4">
        <v>17.8</v>
      </c>
      <c r="E431" s="4">
        <v>27.3</v>
      </c>
      <c r="F431" s="4">
        <v>13.1</v>
      </c>
      <c r="G431" s="4">
        <v>18.399999999999999</v>
      </c>
      <c r="H431" s="4">
        <v>21.8</v>
      </c>
      <c r="I431" s="4">
        <v>36</v>
      </c>
      <c r="J431" s="7">
        <f t="shared" si="76"/>
        <v>27</v>
      </c>
      <c r="K431" s="4">
        <f t="shared" si="79"/>
        <v>27.3</v>
      </c>
      <c r="L431" s="4">
        <f t="shared" si="77"/>
        <v>26.923848885094561</v>
      </c>
      <c r="M431" s="4">
        <f t="shared" si="80"/>
        <v>27.436496759832526</v>
      </c>
      <c r="N431" s="4">
        <f t="shared" si="81"/>
        <v>27.458950890893906</v>
      </c>
      <c r="O431" s="4">
        <f t="shared" si="82"/>
        <v>27.454697427108673</v>
      </c>
      <c r="P431" s="4">
        <f t="shared" si="83"/>
        <v>27.090963116596662</v>
      </c>
      <c r="Q431" s="4">
        <f t="shared" si="84"/>
        <v>26.985961567652168</v>
      </c>
      <c r="R431" s="4"/>
      <c r="S431" s="4">
        <f t="shared" si="85"/>
        <v>-0.13649675983252507</v>
      </c>
      <c r="T431" s="4">
        <f t="shared" si="78"/>
        <v>0</v>
      </c>
      <c r="U431" s="4"/>
      <c r="V431" s="4"/>
    </row>
    <row r="432" spans="1:22">
      <c r="A432" s="5">
        <v>43324.004675925928</v>
      </c>
      <c r="B432" s="4">
        <v>205954</v>
      </c>
      <c r="C432" s="4">
        <v>22.3</v>
      </c>
      <c r="D432" s="4">
        <v>17.8</v>
      </c>
      <c r="E432" s="4">
        <v>27.3</v>
      </c>
      <c r="F432" s="4">
        <v>13</v>
      </c>
      <c r="G432" s="4">
        <v>18.399999999999999</v>
      </c>
      <c r="H432" s="4">
        <v>21.8</v>
      </c>
      <c r="I432" s="4">
        <v>36</v>
      </c>
      <c r="J432" s="7">
        <f t="shared" si="76"/>
        <v>27</v>
      </c>
      <c r="K432" s="4">
        <f t="shared" si="79"/>
        <v>27.3</v>
      </c>
      <c r="L432" s="4">
        <f t="shared" si="77"/>
        <v>26.916206461019947</v>
      </c>
      <c r="M432" s="4">
        <f t="shared" si="80"/>
        <v>27.432139148050283</v>
      </c>
      <c r="N432" s="4">
        <f t="shared" si="81"/>
        <v>27.45491136717348</v>
      </c>
      <c r="O432" s="4">
        <f t="shared" si="82"/>
        <v>27.450939578349111</v>
      </c>
      <c r="P432" s="4">
        <f t="shared" si="83"/>
        <v>27.090182553175108</v>
      </c>
      <c r="Q432" s="4">
        <f t="shared" si="84"/>
        <v>26.985477605136641</v>
      </c>
      <c r="R432" s="4"/>
      <c r="S432" s="4">
        <f t="shared" si="85"/>
        <v>-0.13213914805028182</v>
      </c>
      <c r="T432" s="4">
        <f t="shared" si="78"/>
        <v>0</v>
      </c>
      <c r="U432" s="4"/>
      <c r="V432" s="4"/>
    </row>
    <row r="433" spans="1:22">
      <c r="A433" s="5">
        <v>43324.006064814814</v>
      </c>
      <c r="B433" s="4">
        <v>205955</v>
      </c>
      <c r="C433" s="4">
        <v>22.3</v>
      </c>
      <c r="D433" s="4">
        <v>17.8</v>
      </c>
      <c r="E433" s="4">
        <v>27.3</v>
      </c>
      <c r="F433" s="4">
        <v>13</v>
      </c>
      <c r="G433" s="4">
        <v>18.399999999999999</v>
      </c>
      <c r="H433" s="4">
        <v>21.8</v>
      </c>
      <c r="I433" s="4">
        <v>36</v>
      </c>
      <c r="J433" s="7">
        <f t="shared" si="76"/>
        <v>27</v>
      </c>
      <c r="K433" s="4">
        <f t="shared" si="79"/>
        <v>27.3</v>
      </c>
      <c r="L433" s="4">
        <f t="shared" si="77"/>
        <v>26.908585570109171</v>
      </c>
      <c r="M433" s="4">
        <f t="shared" si="80"/>
        <v>27.427815990621863</v>
      </c>
      <c r="N433" s="4">
        <f t="shared" si="81"/>
        <v>27.450899765989284</v>
      </c>
      <c r="O433" s="4">
        <f t="shared" si="82"/>
        <v>27.447206262378067</v>
      </c>
      <c r="P433" s="4">
        <f t="shared" si="83"/>
        <v>27.089401268144567</v>
      </c>
      <c r="Q433" s="4">
        <f t="shared" si="84"/>
        <v>26.984990523890527</v>
      </c>
      <c r="R433" s="4"/>
      <c r="S433" s="4">
        <f t="shared" si="85"/>
        <v>-0.12781599062186189</v>
      </c>
      <c r="T433" s="4">
        <f t="shared" si="78"/>
        <v>0</v>
      </c>
      <c r="U433" s="4"/>
      <c r="V433" s="4"/>
    </row>
    <row r="434" spans="1:22">
      <c r="A434" s="5">
        <v>43324.007453703707</v>
      </c>
      <c r="B434" s="4">
        <v>205956</v>
      </c>
      <c r="C434" s="4">
        <v>22.3</v>
      </c>
      <c r="D434" s="4">
        <v>17.8</v>
      </c>
      <c r="E434" s="4">
        <v>27.3</v>
      </c>
      <c r="F434" s="4">
        <v>13</v>
      </c>
      <c r="G434" s="4">
        <v>18.399999999999999</v>
      </c>
      <c r="H434" s="4">
        <v>21.8</v>
      </c>
      <c r="I434" s="4">
        <v>36</v>
      </c>
      <c r="J434" s="7">
        <f t="shared" si="76"/>
        <v>27</v>
      </c>
      <c r="K434" s="4">
        <f t="shared" si="79"/>
        <v>27.3</v>
      </c>
      <c r="L434" s="4">
        <f t="shared" si="77"/>
        <v>26.901013167075305</v>
      </c>
      <c r="M434" s="4">
        <f t="shared" si="80"/>
        <v>27.423490100605186</v>
      </c>
      <c r="N434" s="4">
        <f t="shared" si="81"/>
        <v>27.446883174129397</v>
      </c>
      <c r="O434" s="4">
        <f t="shared" si="82"/>
        <v>27.443466627976758</v>
      </c>
      <c r="P434" s="4">
        <f t="shared" si="83"/>
        <v>27.08861287425222</v>
      </c>
      <c r="Q434" s="4">
        <f t="shared" si="84"/>
        <v>26.984496381751015</v>
      </c>
      <c r="R434" s="4"/>
      <c r="S434" s="4">
        <f t="shared" si="85"/>
        <v>-0.12349010060518495</v>
      </c>
      <c r="T434" s="4">
        <f t="shared" si="78"/>
        <v>0</v>
      </c>
      <c r="U434" s="4"/>
      <c r="V434" s="4"/>
    </row>
    <row r="435" spans="1:22">
      <c r="A435" s="5">
        <v>43324.008842592593</v>
      </c>
      <c r="B435" s="4">
        <v>205957</v>
      </c>
      <c r="C435" s="4">
        <v>22.3</v>
      </c>
      <c r="D435" s="4">
        <v>17.8</v>
      </c>
      <c r="E435" s="4">
        <v>27.3</v>
      </c>
      <c r="F435" s="4">
        <v>13.1</v>
      </c>
      <c r="G435" s="4">
        <v>18.3</v>
      </c>
      <c r="H435" s="4">
        <v>21.8</v>
      </c>
      <c r="I435" s="4">
        <v>36</v>
      </c>
      <c r="J435" s="7">
        <f t="shared" si="76"/>
        <v>27</v>
      </c>
      <c r="K435" s="4">
        <f t="shared" si="79"/>
        <v>27.3</v>
      </c>
      <c r="L435" s="4">
        <f t="shared" si="77"/>
        <v>26.89348870075985</v>
      </c>
      <c r="M435" s="4">
        <f t="shared" si="80"/>
        <v>27.419161907639435</v>
      </c>
      <c r="N435" s="4">
        <f t="shared" si="81"/>
        <v>27.442861731185829</v>
      </c>
      <c r="O435" s="4">
        <f t="shared" si="82"/>
        <v>27.439720864862373</v>
      </c>
      <c r="P435" s="4">
        <f t="shared" si="83"/>
        <v>27.087817376451643</v>
      </c>
      <c r="Q435" s="4">
        <f t="shared" si="84"/>
        <v>26.983995177572037</v>
      </c>
      <c r="R435" s="4"/>
      <c r="S435" s="4">
        <f t="shared" si="85"/>
        <v>-0.11916190763943391</v>
      </c>
      <c r="T435" s="4">
        <f t="shared" si="78"/>
        <v>0</v>
      </c>
      <c r="U435" s="4"/>
      <c r="V435" s="4"/>
    </row>
    <row r="436" spans="1:22">
      <c r="A436" s="5">
        <v>43324.010231481479</v>
      </c>
      <c r="B436" s="4">
        <v>205958</v>
      </c>
      <c r="C436" s="4">
        <v>22.3</v>
      </c>
      <c r="D436" s="4">
        <v>17.8</v>
      </c>
      <c r="E436" s="4">
        <v>27.3</v>
      </c>
      <c r="F436" s="4">
        <v>13</v>
      </c>
      <c r="G436" s="4">
        <v>18.3</v>
      </c>
      <c r="H436" s="4">
        <v>21.8</v>
      </c>
      <c r="I436" s="4">
        <v>36</v>
      </c>
      <c r="J436" s="7">
        <f t="shared" si="76"/>
        <v>27</v>
      </c>
      <c r="K436" s="4">
        <f t="shared" si="79"/>
        <v>27.3</v>
      </c>
      <c r="L436" s="4">
        <f t="shared" si="77"/>
        <v>26.886101629446429</v>
      </c>
      <c r="M436" s="4">
        <f t="shared" si="80"/>
        <v>27.414831783076771</v>
      </c>
      <c r="N436" s="4">
        <f t="shared" si="81"/>
        <v>27.438835627713321</v>
      </c>
      <c r="O436" s="4">
        <f t="shared" si="82"/>
        <v>27.435969152957387</v>
      </c>
      <c r="P436" s="4">
        <f t="shared" si="83"/>
        <v>27.087014780424493</v>
      </c>
      <c r="Q436" s="4">
        <f t="shared" si="84"/>
        <v>26.983486910346155</v>
      </c>
      <c r="R436" s="4"/>
      <c r="S436" s="4">
        <f t="shared" si="85"/>
        <v>-0.11483178307677022</v>
      </c>
      <c r="T436" s="4">
        <f t="shared" si="78"/>
        <v>0</v>
      </c>
      <c r="U436" s="4"/>
      <c r="V436" s="4"/>
    </row>
    <row r="437" spans="1:22">
      <c r="A437" s="5">
        <v>43324.011620370373</v>
      </c>
      <c r="B437" s="4">
        <v>205959</v>
      </c>
      <c r="C437" s="4">
        <v>22.3</v>
      </c>
      <c r="D437" s="4">
        <v>17.8</v>
      </c>
      <c r="E437" s="4">
        <v>27.3</v>
      </c>
      <c r="F437" s="4">
        <v>13.1</v>
      </c>
      <c r="G437" s="4">
        <v>18.3</v>
      </c>
      <c r="H437" s="4">
        <v>21.8</v>
      </c>
      <c r="I437" s="4">
        <v>36</v>
      </c>
      <c r="J437" s="7">
        <f t="shared" si="76"/>
        <v>27</v>
      </c>
      <c r="K437" s="4">
        <f t="shared" si="79"/>
        <v>27.3</v>
      </c>
      <c r="L437" s="4">
        <f t="shared" si="77"/>
        <v>26.878670436677101</v>
      </c>
      <c r="M437" s="4">
        <f t="shared" si="80"/>
        <v>27.410501407453683</v>
      </c>
      <c r="N437" s="4">
        <f t="shared" si="81"/>
        <v>27.43480507979131</v>
      </c>
      <c r="O437" s="4">
        <f t="shared" si="82"/>
        <v>27.432211671688133</v>
      </c>
      <c r="P437" s="4">
        <f t="shared" si="83"/>
        <v>27.086205092528132</v>
      </c>
      <c r="Q437" s="4">
        <f t="shared" si="84"/>
        <v>26.982971579226355</v>
      </c>
      <c r="R437" s="4"/>
      <c r="S437" s="4">
        <f t="shared" si="85"/>
        <v>-0.11050140745368253</v>
      </c>
      <c r="T437" s="4">
        <f t="shared" si="78"/>
        <v>0</v>
      </c>
      <c r="U437" s="4"/>
      <c r="V437" s="4"/>
    </row>
    <row r="438" spans="1:22">
      <c r="A438" s="5">
        <v>43324.013020833336</v>
      </c>
      <c r="B438" s="4">
        <v>205960</v>
      </c>
      <c r="C438" s="4">
        <v>22.3</v>
      </c>
      <c r="D438" s="4">
        <v>17.8</v>
      </c>
      <c r="E438" s="4">
        <v>27.3</v>
      </c>
      <c r="F438" s="4">
        <v>13</v>
      </c>
      <c r="G438" s="4">
        <v>18.399999999999999</v>
      </c>
      <c r="H438" s="4">
        <v>21.8</v>
      </c>
      <c r="I438" s="4">
        <v>36</v>
      </c>
      <c r="J438" s="7">
        <f t="shared" si="76"/>
        <v>27</v>
      </c>
      <c r="K438" s="4">
        <f t="shared" si="79"/>
        <v>27.3</v>
      </c>
      <c r="L438" s="4">
        <f t="shared" si="77"/>
        <v>26.871314886532542</v>
      </c>
      <c r="M438" s="4">
        <f t="shared" si="80"/>
        <v>27.406133394461889</v>
      </c>
      <c r="N438" s="4">
        <f t="shared" si="81"/>
        <v>27.430736896374764</v>
      </c>
      <c r="O438" s="4">
        <f t="shared" si="82"/>
        <v>27.428417245056021</v>
      </c>
      <c r="P438" s="4">
        <f t="shared" si="83"/>
        <v>27.08538151334939</v>
      </c>
      <c r="Q438" s="4">
        <f t="shared" si="84"/>
        <v>26.982444830248273</v>
      </c>
      <c r="R438" s="4"/>
      <c r="S438" s="4">
        <f t="shared" si="85"/>
        <v>-0.10613339446188874</v>
      </c>
      <c r="T438" s="4">
        <f t="shared" si="78"/>
        <v>0</v>
      </c>
      <c r="U438" s="4"/>
      <c r="V438" s="4"/>
    </row>
    <row r="439" spans="1:22">
      <c r="A439" s="5">
        <v>43324.014409722222</v>
      </c>
      <c r="B439" s="4">
        <v>205961</v>
      </c>
      <c r="C439" s="4">
        <v>22.3</v>
      </c>
      <c r="D439" s="4">
        <v>17.8</v>
      </c>
      <c r="E439" s="4">
        <v>27.3</v>
      </c>
      <c r="F439" s="4">
        <v>13</v>
      </c>
      <c r="G439" s="4">
        <v>18.3</v>
      </c>
      <c r="H439" s="4">
        <v>21.8</v>
      </c>
      <c r="I439" s="4">
        <v>36</v>
      </c>
      <c r="J439" s="7">
        <f t="shared" si="76"/>
        <v>27</v>
      </c>
      <c r="K439" s="4">
        <f t="shared" si="79"/>
        <v>27.3</v>
      </c>
      <c r="L439" s="4">
        <f t="shared" si="77"/>
        <v>26.863975284944203</v>
      </c>
      <c r="M439" s="4">
        <f t="shared" si="80"/>
        <v>27.401801642138452</v>
      </c>
      <c r="N439" s="4">
        <f t="shared" si="81"/>
        <v>27.426698423398015</v>
      </c>
      <c r="O439" s="4">
        <f t="shared" si="82"/>
        <v>27.424648763980812</v>
      </c>
      <c r="P439" s="4">
        <f t="shared" si="83"/>
        <v>27.084557604468785</v>
      </c>
      <c r="Q439" s="4">
        <f t="shared" si="84"/>
        <v>26.981915310643746</v>
      </c>
      <c r="R439" s="4"/>
      <c r="S439" s="4">
        <f t="shared" si="85"/>
        <v>-0.10180164213845089</v>
      </c>
      <c r="T439" s="4">
        <f t="shared" si="78"/>
        <v>0</v>
      </c>
      <c r="U439" s="4"/>
      <c r="V439" s="4"/>
    </row>
    <row r="440" spans="1:22">
      <c r="A440" s="5">
        <v>43324.015798611108</v>
      </c>
      <c r="B440" s="4">
        <v>205962</v>
      </c>
      <c r="C440" s="4">
        <v>22.3</v>
      </c>
      <c r="D440" s="4">
        <v>17.8</v>
      </c>
      <c r="E440" s="4">
        <v>27.3</v>
      </c>
      <c r="F440" s="4">
        <v>12.9</v>
      </c>
      <c r="G440" s="4">
        <v>18.3</v>
      </c>
      <c r="H440" s="4">
        <v>21.8</v>
      </c>
      <c r="I440" s="4">
        <v>36</v>
      </c>
      <c r="J440" s="7">
        <f t="shared" si="76"/>
        <v>27</v>
      </c>
      <c r="K440" s="4">
        <f t="shared" si="79"/>
        <v>27.3</v>
      </c>
      <c r="L440" s="4">
        <f t="shared" si="77"/>
        <v>26.856681033246176</v>
      </c>
      <c r="M440" s="4">
        <f t="shared" si="80"/>
        <v>27.397468763978047</v>
      </c>
      <c r="N440" s="4">
        <f t="shared" si="81"/>
        <v>27.422656457304498</v>
      </c>
      <c r="O440" s="4">
        <f t="shared" si="82"/>
        <v>27.420875118986718</v>
      </c>
      <c r="P440" s="4">
        <f t="shared" si="83"/>
        <v>27.083726626984287</v>
      </c>
      <c r="Q440" s="4">
        <f t="shared" si="84"/>
        <v>26.981378725696608</v>
      </c>
      <c r="R440" s="4"/>
      <c r="S440" s="4">
        <f t="shared" si="85"/>
        <v>-9.7468763978046269E-2</v>
      </c>
      <c r="T440" s="4">
        <f t="shared" si="78"/>
        <v>0</v>
      </c>
      <c r="U440" s="4"/>
      <c r="V440" s="4"/>
    </row>
    <row r="441" spans="1:22">
      <c r="A441" s="5">
        <v>43324.017187500001</v>
      </c>
      <c r="B441" s="4">
        <v>205963</v>
      </c>
      <c r="C441" s="4">
        <v>22.3</v>
      </c>
      <c r="D441" s="4">
        <v>17.7</v>
      </c>
      <c r="E441" s="4">
        <v>27.3</v>
      </c>
      <c r="F441" s="4">
        <v>12.8</v>
      </c>
      <c r="G441" s="4">
        <v>18.3</v>
      </c>
      <c r="H441" s="4">
        <v>21.8</v>
      </c>
      <c r="I441" s="4">
        <v>36</v>
      </c>
      <c r="J441" s="7">
        <f t="shared" si="76"/>
        <v>27</v>
      </c>
      <c r="K441" s="4">
        <f t="shared" si="79"/>
        <v>27.3</v>
      </c>
      <c r="L441" s="4">
        <f t="shared" si="77"/>
        <v>26.849341627395646</v>
      </c>
      <c r="M441" s="4">
        <f t="shared" si="80"/>
        <v>27.39313510200191</v>
      </c>
      <c r="N441" s="4">
        <f t="shared" si="81"/>
        <v>27.418611102544677</v>
      </c>
      <c r="O441" s="4">
        <f t="shared" si="82"/>
        <v>27.41709653781804</v>
      </c>
      <c r="P441" s="4">
        <f t="shared" si="83"/>
        <v>27.082888590112262</v>
      </c>
      <c r="Q441" s="4">
        <f t="shared" si="84"/>
        <v>26.980835075325739</v>
      </c>
      <c r="R441" s="4"/>
      <c r="S441" s="4">
        <f t="shared" si="85"/>
        <v>-9.3135102001909331E-2</v>
      </c>
      <c r="T441" s="4">
        <f t="shared" si="78"/>
        <v>0</v>
      </c>
      <c r="U441" s="4"/>
      <c r="V441" s="4"/>
    </row>
    <row r="442" spans="1:22">
      <c r="A442" s="5">
        <v>43324.018576388888</v>
      </c>
      <c r="B442" s="4">
        <v>205964</v>
      </c>
      <c r="C442" s="4">
        <v>22.3</v>
      </c>
      <c r="D442" s="4">
        <v>17.8</v>
      </c>
      <c r="E442" s="4">
        <v>27.2</v>
      </c>
      <c r="F442" s="4">
        <v>12.7</v>
      </c>
      <c r="G442" s="4">
        <v>18.3</v>
      </c>
      <c r="H442" s="4">
        <v>21.8</v>
      </c>
      <c r="I442" s="4">
        <v>36</v>
      </c>
      <c r="J442" s="7">
        <f t="shared" si="76"/>
        <v>27</v>
      </c>
      <c r="K442" s="4">
        <f t="shared" si="79"/>
        <v>27.2</v>
      </c>
      <c r="L442" s="4">
        <f t="shared" si="77"/>
        <v>26.841757555492116</v>
      </c>
      <c r="M442" s="4">
        <f t="shared" si="80"/>
        <v>27.38879959997281</v>
      </c>
      <c r="N442" s="4">
        <f t="shared" si="81"/>
        <v>27.414562517762278</v>
      </c>
      <c r="O442" s="4">
        <f t="shared" si="82"/>
        <v>27.413313227162053</v>
      </c>
      <c r="P442" s="4">
        <f t="shared" si="83"/>
        <v>27.082043503908046</v>
      </c>
      <c r="Q442" s="4">
        <f t="shared" si="84"/>
        <v>26.980284359681704</v>
      </c>
      <c r="R442" s="4"/>
      <c r="S442" s="4">
        <f t="shared" si="85"/>
        <v>-0.18879959997281048</v>
      </c>
      <c r="T442" s="4">
        <f t="shared" si="78"/>
        <v>0</v>
      </c>
      <c r="U442" s="4"/>
      <c r="V442" s="4"/>
    </row>
    <row r="443" spans="1:22">
      <c r="A443" s="5">
        <v>43324.019976851851</v>
      </c>
      <c r="B443" s="4">
        <v>205965</v>
      </c>
      <c r="C443" s="4">
        <v>22.3</v>
      </c>
      <c r="D443" s="4">
        <v>17.8</v>
      </c>
      <c r="E443" s="4">
        <v>27.2</v>
      </c>
      <c r="F443" s="4">
        <v>12.6</v>
      </c>
      <c r="G443" s="4">
        <v>18.3</v>
      </c>
      <c r="H443" s="4">
        <v>21.8</v>
      </c>
      <c r="I443" s="4">
        <v>36</v>
      </c>
      <c r="J443" s="7">
        <f t="shared" si="76"/>
        <v>27</v>
      </c>
      <c r="K443" s="4">
        <f t="shared" si="79"/>
        <v>27.2</v>
      </c>
      <c r="L443" s="4">
        <f t="shared" si="77"/>
        <v>26.834067999628019</v>
      </c>
      <c r="M443" s="4">
        <f t="shared" si="80"/>
        <v>27.384422230365832</v>
      </c>
      <c r="N443" s="4">
        <f t="shared" si="81"/>
        <v>27.410476921243461</v>
      </c>
      <c r="O443" s="4">
        <f t="shared" si="82"/>
        <v>27.409493818714083</v>
      </c>
      <c r="P443" s="4">
        <f t="shared" si="83"/>
        <v>27.081184278078346</v>
      </c>
      <c r="Q443" s="4">
        <f t="shared" si="84"/>
        <v>26.979721930971998</v>
      </c>
      <c r="R443" s="4"/>
      <c r="S443" s="4">
        <f t="shared" si="85"/>
        <v>-0.18442223036583272</v>
      </c>
      <c r="T443" s="4">
        <f t="shared" si="78"/>
        <v>0</v>
      </c>
      <c r="U443" s="4"/>
      <c r="V443" s="4"/>
    </row>
    <row r="444" spans="1:22">
      <c r="A444" s="5">
        <v>43324.021365740744</v>
      </c>
      <c r="B444" s="4">
        <v>205966</v>
      </c>
      <c r="C444" s="4">
        <v>22.3</v>
      </c>
      <c r="D444" s="4">
        <v>17.8</v>
      </c>
      <c r="E444" s="4">
        <v>27.2</v>
      </c>
      <c r="F444" s="4">
        <v>12.6</v>
      </c>
      <c r="G444" s="4">
        <v>18.3</v>
      </c>
      <c r="H444" s="4">
        <v>21.8</v>
      </c>
      <c r="I444" s="4">
        <v>36</v>
      </c>
      <c r="J444" s="7">
        <f t="shared" si="76"/>
        <v>27</v>
      </c>
      <c r="K444" s="4">
        <f t="shared" si="79"/>
        <v>27.2</v>
      </c>
      <c r="L444" s="4">
        <f t="shared" si="77"/>
        <v>26.826400730469693</v>
      </c>
      <c r="M444" s="4">
        <f t="shared" si="80"/>
        <v>27.380075120522239</v>
      </c>
      <c r="N444" s="4">
        <f t="shared" si="81"/>
        <v>27.406421252219189</v>
      </c>
      <c r="O444" s="4">
        <f t="shared" si="82"/>
        <v>27.4057015695935</v>
      </c>
      <c r="P444" s="4">
        <f t="shared" si="83"/>
        <v>27.080325067540045</v>
      </c>
      <c r="Q444" s="4">
        <f t="shared" si="84"/>
        <v>26.979157027300708</v>
      </c>
      <c r="R444" s="4"/>
      <c r="S444" s="4">
        <f t="shared" si="85"/>
        <v>-0.18007512052223973</v>
      </c>
      <c r="T444" s="4">
        <f t="shared" si="78"/>
        <v>0</v>
      </c>
      <c r="U444" s="4"/>
      <c r="V444" s="4"/>
    </row>
    <row r="445" spans="1:22">
      <c r="A445" s="5">
        <v>43324.02275462963</v>
      </c>
      <c r="B445" s="4">
        <v>205967</v>
      </c>
      <c r="C445" s="4">
        <v>22.3</v>
      </c>
      <c r="D445" s="4">
        <v>17.8</v>
      </c>
      <c r="E445" s="4">
        <v>27.2</v>
      </c>
      <c r="F445" s="4">
        <v>12.5</v>
      </c>
      <c r="G445" s="4">
        <v>18.3</v>
      </c>
      <c r="H445" s="4">
        <v>21.8</v>
      </c>
      <c r="I445" s="4">
        <v>36</v>
      </c>
      <c r="J445" s="7">
        <f t="shared" si="76"/>
        <v>27</v>
      </c>
      <c r="K445" s="4">
        <f t="shared" si="79"/>
        <v>27.2</v>
      </c>
      <c r="L445" s="4">
        <f t="shared" si="77"/>
        <v>26.818782269879005</v>
      </c>
      <c r="M445" s="4">
        <f t="shared" si="80"/>
        <v>27.375721924434608</v>
      </c>
      <c r="N445" s="4">
        <f t="shared" si="81"/>
        <v>27.40236138007883</v>
      </c>
      <c r="O445" s="4">
        <f t="shared" si="82"/>
        <v>27.401905003970224</v>
      </c>
      <c r="P445" s="4">
        <f t="shared" si="83"/>
        <v>27.079458841785872</v>
      </c>
      <c r="Q445" s="4">
        <f t="shared" si="84"/>
        <v>26.978585060267584</v>
      </c>
      <c r="R445" s="4"/>
      <c r="S445" s="4">
        <f t="shared" si="85"/>
        <v>-0.17572192443460821</v>
      </c>
      <c r="T445" s="4">
        <f t="shared" si="78"/>
        <v>0</v>
      </c>
      <c r="U445" s="4"/>
      <c r="V445" s="4"/>
    </row>
    <row r="446" spans="1:22">
      <c r="A446" s="5">
        <v>43324.024143518516</v>
      </c>
      <c r="B446" s="4">
        <v>205968</v>
      </c>
      <c r="C446" s="4">
        <v>22.3</v>
      </c>
      <c r="D446" s="4">
        <v>17.8</v>
      </c>
      <c r="E446" s="4">
        <v>27.2</v>
      </c>
      <c r="F446" s="4">
        <v>12.5</v>
      </c>
      <c r="G446" s="4">
        <v>18.3</v>
      </c>
      <c r="H446" s="4">
        <v>21.8</v>
      </c>
      <c r="I446" s="4">
        <v>36</v>
      </c>
      <c r="J446" s="7">
        <f t="shared" si="76"/>
        <v>27</v>
      </c>
      <c r="K446" s="4">
        <f t="shared" si="79"/>
        <v>27.2</v>
      </c>
      <c r="L446" s="4">
        <f t="shared" si="77"/>
        <v>26.811122034900887</v>
      </c>
      <c r="M446" s="4">
        <f t="shared" si="80"/>
        <v>27.371363747971532</v>
      </c>
      <c r="N446" s="4">
        <f t="shared" si="81"/>
        <v>27.398297005323951</v>
      </c>
      <c r="O446" s="4">
        <f t="shared" si="82"/>
        <v>27.398104106447825</v>
      </c>
      <c r="P446" s="4">
        <f t="shared" si="83"/>
        <v>27.078585612609647</v>
      </c>
      <c r="Q446" s="4">
        <f t="shared" si="84"/>
        <v>26.978006031025167</v>
      </c>
      <c r="R446" s="4"/>
      <c r="S446" s="4">
        <f t="shared" si="85"/>
        <v>-0.17136374797153309</v>
      </c>
      <c r="T446" s="4">
        <f t="shared" si="78"/>
        <v>0</v>
      </c>
      <c r="U446" s="4"/>
      <c r="V446" s="4"/>
    </row>
    <row r="447" spans="1:22">
      <c r="A447" s="5">
        <v>43324.02553240741</v>
      </c>
      <c r="B447" s="4">
        <v>205969</v>
      </c>
      <c r="C447" s="4">
        <v>22.3</v>
      </c>
      <c r="D447" s="4">
        <v>17.8</v>
      </c>
      <c r="E447" s="4">
        <v>27.2</v>
      </c>
      <c r="F447" s="4">
        <v>12.4</v>
      </c>
      <c r="G447" s="4">
        <v>18.3</v>
      </c>
      <c r="H447" s="4">
        <v>21.8</v>
      </c>
      <c r="I447" s="4">
        <v>36</v>
      </c>
      <c r="J447" s="7">
        <f t="shared" si="76"/>
        <v>27</v>
      </c>
      <c r="K447" s="4">
        <f t="shared" si="79"/>
        <v>27.2</v>
      </c>
      <c r="L447" s="4">
        <f t="shared" si="77"/>
        <v>26.803510441953645</v>
      </c>
      <c r="M447" s="4">
        <f t="shared" si="80"/>
        <v>27.367000110864112</v>
      </c>
      <c r="N447" s="4">
        <f t="shared" si="81"/>
        <v>27.394228081876406</v>
      </c>
      <c r="O447" s="4">
        <f t="shared" si="82"/>
        <v>27.394298819340783</v>
      </c>
      <c r="P447" s="4">
        <f t="shared" si="83"/>
        <v>27.077705391419173</v>
      </c>
      <c r="Q447" s="4">
        <f t="shared" si="84"/>
        <v>26.977419940981285</v>
      </c>
      <c r="R447" s="4"/>
      <c r="S447" s="4">
        <f t="shared" si="85"/>
        <v>-0.16700011086411237</v>
      </c>
      <c r="T447" s="4">
        <f t="shared" si="78"/>
        <v>0</v>
      </c>
      <c r="U447" s="4"/>
      <c r="V447" s="4"/>
    </row>
    <row r="448" spans="1:22">
      <c r="A448" s="5">
        <v>43324.026921296296</v>
      </c>
      <c r="B448" s="4">
        <v>205970</v>
      </c>
      <c r="C448" s="4">
        <v>22.3</v>
      </c>
      <c r="D448" s="4">
        <v>17.8</v>
      </c>
      <c r="E448" s="4">
        <v>27.2</v>
      </c>
      <c r="F448" s="4">
        <v>12.3</v>
      </c>
      <c r="G448" s="4">
        <v>18.3</v>
      </c>
      <c r="H448" s="4">
        <v>21.8</v>
      </c>
      <c r="I448" s="4">
        <v>36</v>
      </c>
      <c r="J448" s="7">
        <f t="shared" si="76"/>
        <v>27</v>
      </c>
      <c r="K448" s="4">
        <f t="shared" si="79"/>
        <v>27.2</v>
      </c>
      <c r="L448" s="4">
        <f t="shared" si="77"/>
        <v>26.795856915337154</v>
      </c>
      <c r="M448" s="4">
        <f t="shared" si="80"/>
        <v>27.362631961490944</v>
      </c>
      <c r="N448" s="4">
        <f t="shared" si="81"/>
        <v>27.390154496852279</v>
      </c>
      <c r="O448" s="4">
        <f t="shared" si="82"/>
        <v>27.390489087593608</v>
      </c>
      <c r="P448" s="4">
        <f t="shared" si="83"/>
        <v>27.076818189064443</v>
      </c>
      <c r="Q448" s="4">
        <f t="shared" si="84"/>
        <v>26.97682679179297</v>
      </c>
      <c r="R448" s="4"/>
      <c r="S448" s="4">
        <f t="shared" si="85"/>
        <v>-0.16263196149094483</v>
      </c>
      <c r="T448" s="4">
        <f t="shared" si="78"/>
        <v>0</v>
      </c>
      <c r="U448" s="4"/>
      <c r="V448" s="4"/>
    </row>
    <row r="449" spans="1:22">
      <c r="A449" s="5">
        <v>43324.028310185182</v>
      </c>
      <c r="B449" s="4">
        <v>205971</v>
      </c>
      <c r="C449" s="4">
        <v>22.3</v>
      </c>
      <c r="D449" s="4">
        <v>17.8</v>
      </c>
      <c r="E449" s="4">
        <v>27.2</v>
      </c>
      <c r="F449" s="4">
        <v>12.3</v>
      </c>
      <c r="G449" s="4">
        <v>18.3</v>
      </c>
      <c r="H449" s="4">
        <v>21.8</v>
      </c>
      <c r="I449" s="4">
        <v>36</v>
      </c>
      <c r="J449" s="7">
        <f t="shared" si="76"/>
        <v>27</v>
      </c>
      <c r="K449" s="4">
        <f t="shared" si="79"/>
        <v>27.2</v>
      </c>
      <c r="L449" s="4">
        <f t="shared" si="77"/>
        <v>26.788161877157894</v>
      </c>
      <c r="M449" s="4">
        <f t="shared" si="80"/>
        <v>27.358258716111493</v>
      </c>
      <c r="N449" s="4">
        <f t="shared" si="81"/>
        <v>27.38607630516735</v>
      </c>
      <c r="O449" s="4">
        <f t="shared" si="82"/>
        <v>27.386674848207608</v>
      </c>
      <c r="P449" s="4">
        <f t="shared" si="83"/>
        <v>27.075924015844638</v>
      </c>
      <c r="Q449" s="4">
        <f t="shared" si="84"/>
        <v>26.976226585328671</v>
      </c>
      <c r="R449" s="4"/>
      <c r="S449" s="4">
        <f t="shared" si="85"/>
        <v>-0.15825871611149367</v>
      </c>
      <c r="T449" s="4">
        <f t="shared" si="78"/>
        <v>0</v>
      </c>
      <c r="U449" s="4"/>
      <c r="V449" s="4"/>
    </row>
    <row r="450" spans="1:22">
      <c r="A450" s="5">
        <v>43324.029710648145</v>
      </c>
      <c r="B450" s="4">
        <v>205972</v>
      </c>
      <c r="C450" s="4">
        <v>22.3</v>
      </c>
      <c r="D450" s="4">
        <v>17.8</v>
      </c>
      <c r="E450" s="4">
        <v>27.2</v>
      </c>
      <c r="F450" s="4">
        <v>12.3</v>
      </c>
      <c r="G450" s="4">
        <v>18.3</v>
      </c>
      <c r="H450" s="4">
        <v>21.8</v>
      </c>
      <c r="I450" s="4">
        <v>36</v>
      </c>
      <c r="J450" s="7">
        <f t="shared" si="76"/>
        <v>27</v>
      </c>
      <c r="K450" s="4">
        <f t="shared" si="79"/>
        <v>27.2</v>
      </c>
      <c r="L450" s="4">
        <f t="shared" si="77"/>
        <v>26.780452095833663</v>
      </c>
      <c r="M450" s="4">
        <f t="shared" si="80"/>
        <v>27.353843411767155</v>
      </c>
      <c r="N450" s="4">
        <f t="shared" si="81"/>
        <v>27.381959424457616</v>
      </c>
      <c r="O450" s="4">
        <f t="shared" si="82"/>
        <v>27.382824233501296</v>
      </c>
      <c r="P450" s="4">
        <f t="shared" si="83"/>
        <v>27.075015372054818</v>
      </c>
      <c r="Q450" s="4">
        <f t="shared" si="84"/>
        <v>26.975614263147175</v>
      </c>
      <c r="R450" s="4"/>
      <c r="S450" s="4">
        <f t="shared" si="85"/>
        <v>-0.15384341176715566</v>
      </c>
      <c r="T450" s="4">
        <f t="shared" si="78"/>
        <v>0</v>
      </c>
      <c r="U450" s="4"/>
      <c r="V450" s="4"/>
    </row>
    <row r="451" spans="1:22">
      <c r="A451" s="5">
        <v>43324.031099537038</v>
      </c>
      <c r="B451" s="4">
        <v>205973</v>
      </c>
      <c r="C451" s="4">
        <v>22.3</v>
      </c>
      <c r="D451" s="4">
        <v>17.8</v>
      </c>
      <c r="E451" s="4">
        <v>27.2</v>
      </c>
      <c r="F451" s="4">
        <v>12.1</v>
      </c>
      <c r="G451" s="4">
        <v>18.3</v>
      </c>
      <c r="H451" s="4">
        <v>21.8</v>
      </c>
      <c r="I451" s="4">
        <v>36</v>
      </c>
      <c r="J451" s="7">
        <f t="shared" si="76"/>
        <v>27</v>
      </c>
      <c r="K451" s="4">
        <f t="shared" si="79"/>
        <v>27.2</v>
      </c>
      <c r="L451" s="4">
        <f t="shared" si="77"/>
        <v>26.772854682194147</v>
      </c>
      <c r="M451" s="4">
        <f t="shared" si="80"/>
        <v>27.349459943917434</v>
      </c>
      <c r="N451" s="4">
        <f t="shared" si="81"/>
        <v>27.377871743897273</v>
      </c>
      <c r="O451" s="4">
        <f t="shared" si="82"/>
        <v>27.379000805794924</v>
      </c>
      <c r="P451" s="4">
        <f t="shared" si="83"/>
        <v>27.074107227973016</v>
      </c>
      <c r="Q451" s="4">
        <f t="shared" si="84"/>
        <v>26.974999889758955</v>
      </c>
      <c r="R451" s="4"/>
      <c r="S451" s="4">
        <f t="shared" si="85"/>
        <v>-0.14945994391743511</v>
      </c>
      <c r="T451" s="4">
        <f t="shared" si="78"/>
        <v>0</v>
      </c>
      <c r="U451" s="4"/>
      <c r="V451" s="4"/>
    </row>
    <row r="452" spans="1:22">
      <c r="A452" s="5">
        <v>43324.032488425924</v>
      </c>
      <c r="B452" s="4">
        <v>205974</v>
      </c>
      <c r="C452" s="4">
        <v>22.3</v>
      </c>
      <c r="D452" s="4">
        <v>17.7</v>
      </c>
      <c r="E452" s="4">
        <v>27.2</v>
      </c>
      <c r="F452" s="4">
        <v>12.3</v>
      </c>
      <c r="G452" s="4">
        <v>18.3</v>
      </c>
      <c r="H452" s="4">
        <v>21.8</v>
      </c>
      <c r="I452" s="4">
        <v>36</v>
      </c>
      <c r="J452" s="7">
        <f t="shared" si="76"/>
        <v>27</v>
      </c>
      <c r="K452" s="4">
        <f t="shared" si="79"/>
        <v>27.2</v>
      </c>
      <c r="L452" s="4">
        <f t="shared" si="77"/>
        <v>26.765125020342708</v>
      </c>
      <c r="M452" s="4">
        <f t="shared" si="80"/>
        <v>27.345072634997244</v>
      </c>
      <c r="N452" s="4">
        <f t="shared" si="81"/>
        <v>27.373779333193045</v>
      </c>
      <c r="O452" s="4">
        <f t="shared" si="82"/>
        <v>27.37517272358399</v>
      </c>
      <c r="P452" s="4">
        <f t="shared" si="83"/>
        <v>27.073192141031235</v>
      </c>
      <c r="Q452" s="4">
        <f t="shared" si="84"/>
        <v>26.974378465877322</v>
      </c>
      <c r="R452" s="4"/>
      <c r="S452" s="4">
        <f t="shared" si="85"/>
        <v>-0.14507263499724488</v>
      </c>
      <c r="T452" s="4">
        <f t="shared" si="78"/>
        <v>0</v>
      </c>
      <c r="U452" s="4"/>
      <c r="V452" s="4"/>
    </row>
    <row r="453" spans="1:22">
      <c r="A453" s="5">
        <v>43324.033877314818</v>
      </c>
      <c r="B453" s="4">
        <v>205975</v>
      </c>
      <c r="C453" s="4">
        <v>22.3</v>
      </c>
      <c r="D453" s="4">
        <v>17.8</v>
      </c>
      <c r="E453" s="4">
        <v>27.1</v>
      </c>
      <c r="F453" s="4">
        <v>12.3</v>
      </c>
      <c r="G453" s="4">
        <v>18.3</v>
      </c>
      <c r="H453" s="4">
        <v>21.8</v>
      </c>
      <c r="I453" s="4">
        <v>36</v>
      </c>
      <c r="J453" s="7">
        <f t="shared" si="76"/>
        <v>27</v>
      </c>
      <c r="K453" s="4">
        <f t="shared" si="79"/>
        <v>27.1</v>
      </c>
      <c r="L453" s="4">
        <f t="shared" si="77"/>
        <v>26.757424525094859</v>
      </c>
      <c r="M453" s="4">
        <f t="shared" si="80"/>
        <v>27.340679425492475</v>
      </c>
      <c r="N453" s="4">
        <f t="shared" si="81"/>
        <v>27.369682337008964</v>
      </c>
      <c r="O453" s="4">
        <f t="shared" si="82"/>
        <v>27.371339948022221</v>
      </c>
      <c r="P453" s="4">
        <f t="shared" si="83"/>
        <v>27.072270119620789</v>
      </c>
      <c r="Q453" s="4">
        <f t="shared" si="84"/>
        <v>26.973749994078968</v>
      </c>
      <c r="R453" s="4"/>
      <c r="S453" s="4">
        <f t="shared" si="85"/>
        <v>-0.24067942549247334</v>
      </c>
      <c r="T453" s="4">
        <f t="shared" si="78"/>
        <v>0</v>
      </c>
      <c r="U453" s="4"/>
      <c r="V453" s="4"/>
    </row>
    <row r="454" spans="1:22">
      <c r="A454" s="5">
        <v>43324.035266203704</v>
      </c>
      <c r="B454" s="4">
        <v>205976</v>
      </c>
      <c r="C454" s="4">
        <v>22.3</v>
      </c>
      <c r="D454" s="4">
        <v>17.7</v>
      </c>
      <c r="E454" s="4">
        <v>27.1</v>
      </c>
      <c r="F454" s="4">
        <v>12.2</v>
      </c>
      <c r="G454" s="4">
        <v>18.3</v>
      </c>
      <c r="H454" s="4">
        <v>21.8</v>
      </c>
      <c r="I454" s="4">
        <v>36</v>
      </c>
      <c r="J454" s="7">
        <f t="shared" si="76"/>
        <v>27</v>
      </c>
      <c r="K454" s="4">
        <f t="shared" si="79"/>
        <v>27.1</v>
      </c>
      <c r="L454" s="4">
        <f t="shared" si="77"/>
        <v>26.749772829963948</v>
      </c>
      <c r="M454" s="4">
        <f t="shared" si="80"/>
        <v>27.336281038722689</v>
      </c>
      <c r="N454" s="4">
        <f t="shared" si="81"/>
        <v>27.365580541941597</v>
      </c>
      <c r="O454" s="4">
        <f t="shared" si="82"/>
        <v>27.36750246843701</v>
      </c>
      <c r="P454" s="4">
        <f t="shared" si="83"/>
        <v>27.071341171785949</v>
      </c>
      <c r="Q454" s="4">
        <f t="shared" si="84"/>
        <v>26.97311447709323</v>
      </c>
      <c r="R454" s="4"/>
      <c r="S454" s="4">
        <f t="shared" si="85"/>
        <v>-0.23628103872268724</v>
      </c>
      <c r="T454" s="4">
        <f t="shared" si="78"/>
        <v>0</v>
      </c>
      <c r="U454" s="4"/>
      <c r="V454" s="4"/>
    </row>
    <row r="455" spans="1:22">
      <c r="A455" s="5">
        <v>43324.03665509259</v>
      </c>
      <c r="B455" s="4">
        <v>205977</v>
      </c>
      <c r="C455" s="4">
        <v>22.3</v>
      </c>
      <c r="D455" s="4">
        <v>17.8</v>
      </c>
      <c r="E455" s="4">
        <v>27.2</v>
      </c>
      <c r="F455" s="4">
        <v>12.1</v>
      </c>
      <c r="G455" s="4">
        <v>18.3</v>
      </c>
      <c r="H455" s="4">
        <v>21.8</v>
      </c>
      <c r="I455" s="4">
        <v>36</v>
      </c>
      <c r="J455" s="7">
        <f t="shared" si="76"/>
        <v>27</v>
      </c>
      <c r="K455" s="4">
        <f t="shared" si="79"/>
        <v>27.2</v>
      </c>
      <c r="L455" s="4">
        <f t="shared" si="77"/>
        <v>26.742279359837234</v>
      </c>
      <c r="M455" s="4">
        <f t="shared" si="80"/>
        <v>27.331878341082856</v>
      </c>
      <c r="N455" s="4">
        <f t="shared" si="81"/>
        <v>27.361473905441201</v>
      </c>
      <c r="O455" s="4">
        <f t="shared" si="82"/>
        <v>27.363660243910488</v>
      </c>
      <c r="P455" s="4">
        <f t="shared" si="83"/>
        <v>27.070405305339101</v>
      </c>
      <c r="Q455" s="4">
        <f t="shared" si="84"/>
        <v>26.972471917767127</v>
      </c>
      <c r="R455" s="4"/>
      <c r="S455" s="4">
        <f t="shared" si="85"/>
        <v>-0.13187834108285656</v>
      </c>
      <c r="T455" s="4">
        <f t="shared" si="78"/>
        <v>0</v>
      </c>
      <c r="U455" s="4"/>
      <c r="V455" s="4"/>
    </row>
    <row r="456" spans="1:22">
      <c r="A456" s="5">
        <v>43324.038055555553</v>
      </c>
      <c r="B456" s="4">
        <v>205978</v>
      </c>
      <c r="C456" s="4">
        <v>22.3</v>
      </c>
      <c r="D456" s="4">
        <v>17.8</v>
      </c>
      <c r="E456" s="4">
        <v>27.1</v>
      </c>
      <c r="F456" s="4">
        <v>12.1</v>
      </c>
      <c r="G456" s="4">
        <v>18.3</v>
      </c>
      <c r="H456" s="4">
        <v>21.8</v>
      </c>
      <c r="I456" s="4">
        <v>36</v>
      </c>
      <c r="J456" s="7">
        <f t="shared" si="76"/>
        <v>27</v>
      </c>
      <c r="K456" s="4">
        <f t="shared" si="79"/>
        <v>27.1</v>
      </c>
      <c r="L456" s="4">
        <f t="shared" si="77"/>
        <v>26.734477949791685</v>
      </c>
      <c r="M456" s="4">
        <f t="shared" si="80"/>
        <v>27.327436985600851</v>
      </c>
      <c r="N456" s="4">
        <f t="shared" si="81"/>
        <v>27.357328260025607</v>
      </c>
      <c r="O456" s="4">
        <f t="shared" si="82"/>
        <v>27.359781175460412</v>
      </c>
      <c r="P456" s="4">
        <f t="shared" si="83"/>
        <v>27.069454671262573</v>
      </c>
      <c r="Q456" s="4">
        <f t="shared" si="84"/>
        <v>26.97181690574639</v>
      </c>
      <c r="R456" s="4"/>
      <c r="S456" s="4">
        <f t="shared" si="85"/>
        <v>-0.22743698560084979</v>
      </c>
      <c r="T456" s="4">
        <f t="shared" si="78"/>
        <v>0</v>
      </c>
      <c r="U456" s="4"/>
      <c r="V456" s="4"/>
    </row>
    <row r="457" spans="1:22">
      <c r="A457" s="5">
        <v>43324.039444444446</v>
      </c>
      <c r="B457" s="4">
        <v>205979</v>
      </c>
      <c r="C457" s="4">
        <v>22.3</v>
      </c>
      <c r="D457" s="4">
        <v>17.8</v>
      </c>
      <c r="E457" s="4">
        <v>27.1</v>
      </c>
      <c r="F457" s="4">
        <v>12</v>
      </c>
      <c r="G457" s="4">
        <v>18.3</v>
      </c>
      <c r="H457" s="4">
        <v>21.8</v>
      </c>
      <c r="I457" s="4">
        <v>36</v>
      </c>
      <c r="J457" s="7">
        <f t="shared" si="76"/>
        <v>27</v>
      </c>
      <c r="K457" s="4">
        <f t="shared" si="79"/>
        <v>27.1</v>
      </c>
      <c r="L457" s="4">
        <f t="shared" si="77"/>
        <v>26.72679045738748</v>
      </c>
      <c r="M457" s="4">
        <f t="shared" si="80"/>
        <v>27.323026291213051</v>
      </c>
      <c r="N457" s="4">
        <f t="shared" si="81"/>
        <v>27.3532125061637</v>
      </c>
      <c r="O457" s="4">
        <f t="shared" si="82"/>
        <v>27.355929320082261</v>
      </c>
      <c r="P457" s="4">
        <f t="shared" si="83"/>
        <v>27.068504932107238</v>
      </c>
      <c r="Q457" s="4">
        <f t="shared" si="84"/>
        <v>26.971160212116637</v>
      </c>
      <c r="R457" s="4"/>
      <c r="S457" s="4">
        <f t="shared" si="85"/>
        <v>-0.22302629121304918</v>
      </c>
      <c r="T457" s="4">
        <f t="shared" si="78"/>
        <v>0</v>
      </c>
      <c r="U457" s="4"/>
      <c r="V457" s="4"/>
    </row>
    <row r="458" spans="1:22">
      <c r="A458" s="5">
        <v>43324.040833333333</v>
      </c>
      <c r="B458" s="4">
        <v>205980</v>
      </c>
      <c r="C458" s="4">
        <v>22.3</v>
      </c>
      <c r="D458" s="4">
        <v>17.8</v>
      </c>
      <c r="E458" s="4">
        <v>27.1</v>
      </c>
      <c r="F458" s="4">
        <v>12</v>
      </c>
      <c r="G458" s="4">
        <v>18.3</v>
      </c>
      <c r="H458" s="4">
        <v>21.8</v>
      </c>
      <c r="I458" s="4">
        <v>36</v>
      </c>
      <c r="J458" s="7">
        <f t="shared" si="76"/>
        <v>27</v>
      </c>
      <c r="K458" s="4">
        <f t="shared" si="79"/>
        <v>27.1</v>
      </c>
      <c r="L458" s="4">
        <f t="shared" si="77"/>
        <v>26.719061482957468</v>
      </c>
      <c r="M458" s="4">
        <f t="shared" si="80"/>
        <v>27.318610685957005</v>
      </c>
      <c r="N458" s="4">
        <f t="shared" si="81"/>
        <v>27.349092096017042</v>
      </c>
      <c r="O458" s="4">
        <f t="shared" si="82"/>
        <v>27.352072705346409</v>
      </c>
      <c r="P458" s="4">
        <f t="shared" si="83"/>
        <v>27.067548295891637</v>
      </c>
      <c r="Q458" s="4">
        <f t="shared" si="84"/>
        <v>26.970496485397724</v>
      </c>
      <c r="R458" s="4"/>
      <c r="S458" s="4">
        <f t="shared" si="85"/>
        <v>-0.21861068595700317</v>
      </c>
      <c r="T458" s="4">
        <f t="shared" si="78"/>
        <v>0</v>
      </c>
      <c r="U458" s="4"/>
      <c r="V458" s="4"/>
    </row>
    <row r="459" spans="1:22">
      <c r="A459" s="5">
        <v>43324.042222222219</v>
      </c>
      <c r="B459" s="4">
        <v>205981</v>
      </c>
      <c r="C459" s="4">
        <v>22.3</v>
      </c>
      <c r="D459" s="4">
        <v>17.8</v>
      </c>
      <c r="E459" s="4">
        <v>27.1</v>
      </c>
      <c r="F459" s="4">
        <v>12</v>
      </c>
      <c r="G459" s="4">
        <v>18.3</v>
      </c>
      <c r="H459" s="4">
        <v>21.8</v>
      </c>
      <c r="I459" s="4">
        <v>36</v>
      </c>
      <c r="J459" s="7">
        <f t="shared" ref="J459:J522" si="86">I459-J$8</f>
        <v>27</v>
      </c>
      <c r="K459" s="4">
        <f t="shared" si="79"/>
        <v>27.1</v>
      </c>
      <c r="L459" s="4">
        <f t="shared" si="77"/>
        <v>26.71138144034914</v>
      </c>
      <c r="M459" s="4">
        <f t="shared" si="80"/>
        <v>27.314189659429768</v>
      </c>
      <c r="N459" s="4">
        <f t="shared" si="81"/>
        <v>27.344966975915604</v>
      </c>
      <c r="O459" s="4">
        <f t="shared" si="82"/>
        <v>27.348211321041187</v>
      </c>
      <c r="P459" s="4">
        <f t="shared" si="83"/>
        <v>27.066584769607072</v>
      </c>
      <c r="Q459" s="4">
        <f t="shared" si="84"/>
        <v>26.969825728850907</v>
      </c>
      <c r="R459" s="4"/>
      <c r="S459" s="4">
        <f t="shared" si="85"/>
        <v>-0.21418965942976698</v>
      </c>
      <c r="T459" s="4">
        <f t="shared" si="78"/>
        <v>0</v>
      </c>
      <c r="U459" s="4"/>
      <c r="V459" s="4"/>
    </row>
    <row r="460" spans="1:22">
      <c r="A460" s="5">
        <v>43324.043611111112</v>
      </c>
      <c r="B460" s="4">
        <v>205982</v>
      </c>
      <c r="C460" s="4">
        <v>22.3</v>
      </c>
      <c r="D460" s="4">
        <v>17.8</v>
      </c>
      <c r="E460" s="4">
        <v>27.1</v>
      </c>
      <c r="F460" s="4">
        <v>11.9</v>
      </c>
      <c r="G460" s="4">
        <v>18.3</v>
      </c>
      <c r="H460" s="4">
        <v>21.8</v>
      </c>
      <c r="I460" s="4">
        <v>36</v>
      </c>
      <c r="J460" s="7">
        <f t="shared" si="86"/>
        <v>27</v>
      </c>
      <c r="K460" s="4">
        <f t="shared" si="79"/>
        <v>27.1</v>
      </c>
      <c r="L460" s="4">
        <f t="shared" ref="L460:L523" si="87">L459+24*3600*($A460-$A459)*((F459-L459)*L$6+(M459-L459)*L$7+L$5+S460)/L$8</f>
        <v>26.703749750951552</v>
      </c>
      <c r="M460" s="4">
        <f t="shared" si="80"/>
        <v>27.309764133602009</v>
      </c>
      <c r="N460" s="4">
        <f t="shared" si="81"/>
        <v>27.340837030198102</v>
      </c>
      <c r="O460" s="4">
        <f t="shared" si="82"/>
        <v>27.344345150642539</v>
      </c>
      <c r="P460" s="4">
        <f t="shared" si="83"/>
        <v>27.065614360072644</v>
      </c>
      <c r="Q460" s="4">
        <f t="shared" si="84"/>
        <v>26.969147945826844</v>
      </c>
      <c r="R460" s="4"/>
      <c r="S460" s="4">
        <f t="shared" si="85"/>
        <v>-0.20976413360200752</v>
      </c>
      <c r="T460" s="4">
        <f t="shared" si="78"/>
        <v>0</v>
      </c>
      <c r="U460" s="4"/>
      <c r="V460" s="4"/>
    </row>
    <row r="461" spans="1:22">
      <c r="A461" s="5">
        <v>43324.044999999998</v>
      </c>
      <c r="B461" s="4">
        <v>205983</v>
      </c>
      <c r="C461" s="4">
        <v>22.3</v>
      </c>
      <c r="D461" s="4">
        <v>17.7</v>
      </c>
      <c r="E461" s="4">
        <v>27.1</v>
      </c>
      <c r="F461" s="4">
        <v>12</v>
      </c>
      <c r="G461" s="4">
        <v>18.3</v>
      </c>
      <c r="H461" s="4">
        <v>21.8</v>
      </c>
      <c r="I461" s="4">
        <v>36</v>
      </c>
      <c r="J461" s="7">
        <f t="shared" si="86"/>
        <v>27</v>
      </c>
      <c r="K461" s="4">
        <f t="shared" si="79"/>
        <v>27.1</v>
      </c>
      <c r="L461" s="4">
        <f t="shared" si="87"/>
        <v>26.696075850312667</v>
      </c>
      <c r="M461" s="4">
        <f t="shared" si="80"/>
        <v>27.305334852360431</v>
      </c>
      <c r="N461" s="4">
        <f t="shared" si="81"/>
        <v>27.336702313783537</v>
      </c>
      <c r="O461" s="4">
        <f t="shared" si="82"/>
        <v>27.340474163096697</v>
      </c>
      <c r="P461" s="4">
        <f t="shared" si="83"/>
        <v>27.064637073927415</v>
      </c>
      <c r="Q461" s="4">
        <f t="shared" si="84"/>
        <v>26.968463139770098</v>
      </c>
      <c r="R461" s="4"/>
      <c r="S461" s="4">
        <f t="shared" si="85"/>
        <v>-0.20533485236042992</v>
      </c>
      <c r="T461" s="4">
        <f t="shared" ref="T461:T524" si="88">T460</f>
        <v>0</v>
      </c>
      <c r="U461" s="4"/>
      <c r="V461" s="4"/>
    </row>
    <row r="462" spans="1:22">
      <c r="A462" s="5">
        <v>43324.046400462961</v>
      </c>
      <c r="B462" s="4">
        <v>205984</v>
      </c>
      <c r="C462" s="4">
        <v>22.3</v>
      </c>
      <c r="D462" s="4">
        <v>17.8</v>
      </c>
      <c r="E462" s="4">
        <v>27.1</v>
      </c>
      <c r="F462" s="4">
        <v>11.9</v>
      </c>
      <c r="G462" s="4">
        <v>18.3</v>
      </c>
      <c r="H462" s="4">
        <v>21.8</v>
      </c>
      <c r="I462" s="4">
        <v>36</v>
      </c>
      <c r="J462" s="7">
        <f t="shared" si="86"/>
        <v>27</v>
      </c>
      <c r="K462" s="4">
        <f t="shared" si="79"/>
        <v>27.1</v>
      </c>
      <c r="L462" s="4">
        <f t="shared" si="87"/>
        <v>26.688477447070092</v>
      </c>
      <c r="M462" s="4">
        <f t="shared" si="80"/>
        <v>27.300864138494841</v>
      </c>
      <c r="N462" s="4">
        <f t="shared" si="81"/>
        <v>27.332528477452037</v>
      </c>
      <c r="O462" s="4">
        <f t="shared" si="82"/>
        <v>27.336566042109254</v>
      </c>
      <c r="P462" s="4">
        <f t="shared" si="83"/>
        <v>27.063644716232417</v>
      </c>
      <c r="Q462" s="4">
        <f t="shared" si="84"/>
        <v>26.967765548976725</v>
      </c>
      <c r="R462" s="4"/>
      <c r="S462" s="4">
        <f t="shared" si="85"/>
        <v>-0.20086413849483975</v>
      </c>
      <c r="T462" s="4">
        <f t="shared" si="88"/>
        <v>0</v>
      </c>
      <c r="U462" s="4"/>
      <c r="V462" s="4"/>
    </row>
    <row r="463" spans="1:22">
      <c r="A463" s="5">
        <v>43324.047789351855</v>
      </c>
      <c r="B463" s="4">
        <v>205985</v>
      </c>
      <c r="C463" s="4">
        <v>22.3</v>
      </c>
      <c r="D463" s="4">
        <v>17.7</v>
      </c>
      <c r="E463" s="4">
        <v>27.1</v>
      </c>
      <c r="F463" s="4">
        <v>12</v>
      </c>
      <c r="G463" s="4">
        <v>18.3</v>
      </c>
      <c r="H463" s="4">
        <v>21.8</v>
      </c>
      <c r="I463" s="4">
        <v>35.799999999999997</v>
      </c>
      <c r="J463" s="7">
        <f t="shared" si="86"/>
        <v>26.799999999999997</v>
      </c>
      <c r="K463" s="4">
        <f t="shared" si="79"/>
        <v>27.1</v>
      </c>
      <c r="L463" s="4">
        <f t="shared" si="87"/>
        <v>26.680898828279368</v>
      </c>
      <c r="M463" s="4">
        <f t="shared" si="80"/>
        <v>27.29642798895259</v>
      </c>
      <c r="N463" s="4">
        <f t="shared" si="81"/>
        <v>27.328384461293531</v>
      </c>
      <c r="O463" s="4">
        <f t="shared" si="82"/>
        <v>27.332685351487498</v>
      </c>
      <c r="P463" s="4">
        <f t="shared" si="83"/>
        <v>27.06265363857926</v>
      </c>
      <c r="Q463" s="4">
        <f t="shared" si="84"/>
        <v>26.967066648988585</v>
      </c>
      <c r="R463" s="4"/>
      <c r="S463" s="4">
        <f t="shared" si="85"/>
        <v>-0.19642798895258906</v>
      </c>
      <c r="T463" s="4">
        <f t="shared" si="88"/>
        <v>0</v>
      </c>
      <c r="U463" s="4"/>
      <c r="V463" s="4"/>
    </row>
    <row r="464" spans="1:22">
      <c r="A464" s="5">
        <v>43324.049178240741</v>
      </c>
      <c r="B464" s="4">
        <v>205986</v>
      </c>
      <c r="C464" s="4">
        <v>22.3</v>
      </c>
      <c r="D464" s="4">
        <v>17.8</v>
      </c>
      <c r="E464" s="4">
        <v>27.1</v>
      </c>
      <c r="F464" s="4">
        <v>11.9</v>
      </c>
      <c r="G464" s="4">
        <v>18.3</v>
      </c>
      <c r="H464" s="4">
        <v>21.8</v>
      </c>
      <c r="I464" s="4">
        <v>35.799999999999997</v>
      </c>
      <c r="J464" s="7">
        <f t="shared" si="86"/>
        <v>26.799999999999997</v>
      </c>
      <c r="K464" s="4">
        <f t="shared" si="79"/>
        <v>27.1</v>
      </c>
      <c r="L464" s="4">
        <f t="shared" si="87"/>
        <v>26.673457333910569</v>
      </c>
      <c r="M464" s="4">
        <f t="shared" si="80"/>
        <v>27.29198852240242</v>
      </c>
      <c r="N464" s="4">
        <f t="shared" si="81"/>
        <v>27.324236123979695</v>
      </c>
      <c r="O464" s="4">
        <f t="shared" si="82"/>
        <v>27.328799837411193</v>
      </c>
      <c r="P464" s="4">
        <f t="shared" si="83"/>
        <v>27.061655703053017</v>
      </c>
      <c r="Q464" s="4">
        <f t="shared" si="84"/>
        <v>26.966360736740157</v>
      </c>
      <c r="R464" s="4"/>
      <c r="S464" s="4">
        <f t="shared" si="85"/>
        <v>-0.19198852240241848</v>
      </c>
      <c r="T464" s="4">
        <f t="shared" si="88"/>
        <v>0</v>
      </c>
      <c r="U464" s="4"/>
      <c r="V464" s="4"/>
    </row>
    <row r="465" spans="1:22">
      <c r="A465" s="5">
        <v>43324.050567129627</v>
      </c>
      <c r="B465" s="4">
        <v>205987</v>
      </c>
      <c r="C465" s="4">
        <v>22.3</v>
      </c>
      <c r="D465" s="4">
        <v>17.7</v>
      </c>
      <c r="E465" s="4">
        <v>27.1</v>
      </c>
      <c r="F465" s="4">
        <v>11.8</v>
      </c>
      <c r="G465" s="4">
        <v>18.3</v>
      </c>
      <c r="H465" s="4">
        <v>21.8</v>
      </c>
      <c r="I465" s="4">
        <v>35.799999999999997</v>
      </c>
      <c r="J465" s="7">
        <f t="shared" si="86"/>
        <v>26.799999999999997</v>
      </c>
      <c r="K465" s="4">
        <f t="shared" si="79"/>
        <v>27.1</v>
      </c>
      <c r="L465" s="4">
        <f t="shared" si="87"/>
        <v>26.665971438820144</v>
      </c>
      <c r="M465" s="4">
        <f t="shared" si="80"/>
        <v>27.287547694820422</v>
      </c>
      <c r="N465" s="4">
        <f t="shared" si="81"/>
        <v>27.320083540766046</v>
      </c>
      <c r="O465" s="4">
        <f t="shared" si="82"/>
        <v>27.324909550791869</v>
      </c>
      <c r="P465" s="4">
        <f t="shared" si="83"/>
        <v>27.060650915708415</v>
      </c>
      <c r="Q465" s="4">
        <f t="shared" si="84"/>
        <v>26.965647815933075</v>
      </c>
      <c r="R465" s="4"/>
      <c r="S465" s="4">
        <f t="shared" si="85"/>
        <v>-0.18754769482042022</v>
      </c>
      <c r="T465" s="4">
        <f t="shared" si="88"/>
        <v>0</v>
      </c>
      <c r="U465" s="4"/>
      <c r="V465" s="4"/>
    </row>
    <row r="466" spans="1:22">
      <c r="A466" s="5">
        <v>43324.05195601852</v>
      </c>
      <c r="B466" s="4">
        <v>205988</v>
      </c>
      <c r="C466" s="4">
        <v>22.3</v>
      </c>
      <c r="D466" s="4">
        <v>17.8</v>
      </c>
      <c r="E466" s="4">
        <v>27.1</v>
      </c>
      <c r="F466" s="4">
        <v>11.8</v>
      </c>
      <c r="G466" s="4">
        <v>18.3</v>
      </c>
      <c r="H466" s="4">
        <v>21.8</v>
      </c>
      <c r="I466" s="4">
        <v>35.799999999999997</v>
      </c>
      <c r="J466" s="7">
        <f t="shared" si="86"/>
        <v>26.799999999999997</v>
      </c>
      <c r="K466" s="4">
        <f t="shared" si="79"/>
        <v>27.1</v>
      </c>
      <c r="L466" s="4">
        <f t="shared" si="87"/>
        <v>26.658441618204947</v>
      </c>
      <c r="M466" s="4">
        <f t="shared" si="80"/>
        <v>27.283104427857779</v>
      </c>
      <c r="N466" s="4">
        <f t="shared" si="81"/>
        <v>27.315927065364527</v>
      </c>
      <c r="O466" s="4">
        <f t="shared" si="82"/>
        <v>27.321014545654297</v>
      </c>
      <c r="P466" s="4">
        <f t="shared" si="83"/>
        <v>27.059639282758909</v>
      </c>
      <c r="Q466" s="4">
        <f t="shared" si="84"/>
        <v>26.964927890325335</v>
      </c>
      <c r="R466" s="4"/>
      <c r="S466" s="4">
        <f t="shared" si="85"/>
        <v>-0.18310442785777781</v>
      </c>
      <c r="T466" s="4">
        <f t="shared" si="88"/>
        <v>0</v>
      </c>
      <c r="U466" s="4"/>
      <c r="V466" s="4"/>
    </row>
    <row r="467" spans="1:22">
      <c r="A467" s="5">
        <v>43324.053344907406</v>
      </c>
      <c r="B467" s="4">
        <v>205989</v>
      </c>
      <c r="C467" s="4">
        <v>22.3</v>
      </c>
      <c r="D467" s="4">
        <v>17.8</v>
      </c>
      <c r="E467" s="4">
        <v>27.1</v>
      </c>
      <c r="F467" s="4">
        <v>11.7</v>
      </c>
      <c r="G467" s="4">
        <v>18.3</v>
      </c>
      <c r="H467" s="4">
        <v>21.8</v>
      </c>
      <c r="I467" s="4">
        <v>35.799999999999997</v>
      </c>
      <c r="J467" s="7">
        <f t="shared" si="86"/>
        <v>26.799999999999997</v>
      </c>
      <c r="K467" s="4">
        <f t="shared" si="79"/>
        <v>27.1</v>
      </c>
      <c r="L467" s="4">
        <f t="shared" si="87"/>
        <v>26.650958333097204</v>
      </c>
      <c r="M467" s="4">
        <f t="shared" si="80"/>
        <v>27.278657881347797</v>
      </c>
      <c r="N467" s="4">
        <f t="shared" si="81"/>
        <v>27.311766791790212</v>
      </c>
      <c r="O467" s="4">
        <f t="shared" si="82"/>
        <v>27.317114920463805</v>
      </c>
      <c r="P467" s="4">
        <f t="shared" si="83"/>
        <v>27.058620810604417</v>
      </c>
      <c r="Q467" s="4">
        <f t="shared" si="84"/>
        <v>26.964200963745178</v>
      </c>
      <c r="R467" s="4"/>
      <c r="S467" s="4">
        <f t="shared" si="85"/>
        <v>-0.17865788134779592</v>
      </c>
      <c r="T467" s="4">
        <f t="shared" si="88"/>
        <v>0</v>
      </c>
      <c r="U467" s="4"/>
      <c r="V467" s="4"/>
    </row>
    <row r="468" spans="1:22">
      <c r="A468" s="5">
        <v>43324.0547337963</v>
      </c>
      <c r="B468" s="4">
        <v>205990</v>
      </c>
      <c r="C468" s="4">
        <v>22.3</v>
      </c>
      <c r="D468" s="4">
        <v>17.8</v>
      </c>
      <c r="E468" s="4">
        <v>27.1</v>
      </c>
      <c r="F468" s="4">
        <v>11.8</v>
      </c>
      <c r="G468" s="4">
        <v>18.3</v>
      </c>
      <c r="H468" s="4">
        <v>21.8</v>
      </c>
      <c r="I468" s="4">
        <v>35.799999999999997</v>
      </c>
      <c r="J468" s="7">
        <f t="shared" si="86"/>
        <v>26.799999999999997</v>
      </c>
      <c r="K468" s="4">
        <f t="shared" si="79"/>
        <v>27.1</v>
      </c>
      <c r="L468" s="4">
        <f t="shared" si="87"/>
        <v>26.643431048606036</v>
      </c>
      <c r="M468" s="4">
        <f t="shared" si="80"/>
        <v>27.274208724675898</v>
      </c>
      <c r="N468" s="4">
        <f t="shared" si="81"/>
        <v>27.307602674511315</v>
      </c>
      <c r="O468" s="4">
        <f t="shared" si="82"/>
        <v>27.313210771831727</v>
      </c>
      <c r="P468" s="4">
        <f t="shared" si="83"/>
        <v>27.057595506003778</v>
      </c>
      <c r="Q468" s="4">
        <f t="shared" si="84"/>
        <v>26.963467040067407</v>
      </c>
      <c r="R468" s="4"/>
      <c r="S468" s="4">
        <f t="shared" si="85"/>
        <v>-0.17420872467589632</v>
      </c>
      <c r="T468" s="4">
        <f t="shared" si="88"/>
        <v>0</v>
      </c>
      <c r="U468" s="4"/>
      <c r="V468" s="4"/>
    </row>
    <row r="469" spans="1:22">
      <c r="A469" s="5">
        <v>43324.056134259263</v>
      </c>
      <c r="B469" s="4">
        <v>205991</v>
      </c>
      <c r="C469" s="4">
        <v>22.3</v>
      </c>
      <c r="D469" s="4">
        <v>17.7</v>
      </c>
      <c r="E469" s="4">
        <v>27.1</v>
      </c>
      <c r="F469" s="4">
        <v>11.6</v>
      </c>
      <c r="G469" s="4">
        <v>18.3</v>
      </c>
      <c r="H469" s="4">
        <v>21.8</v>
      </c>
      <c r="I469" s="4">
        <v>35.799999999999997</v>
      </c>
      <c r="J469" s="7">
        <f t="shared" si="86"/>
        <v>26.799999999999997</v>
      </c>
      <c r="K469" s="4">
        <f t="shared" si="79"/>
        <v>27.1</v>
      </c>
      <c r="L469" s="4">
        <f t="shared" si="87"/>
        <v>26.635978709751431</v>
      </c>
      <c r="M469" s="4">
        <f t="shared" si="80"/>
        <v>27.269719047238087</v>
      </c>
      <c r="N469" s="4">
        <f t="shared" si="81"/>
        <v>27.303400064318549</v>
      </c>
      <c r="O469" s="4">
        <f t="shared" si="82"/>
        <v>27.309269602395617</v>
      </c>
      <c r="P469" s="4">
        <f t="shared" si="83"/>
        <v>27.056554775014757</v>
      </c>
      <c r="Q469" s="4">
        <f t="shared" si="84"/>
        <v>26.962719948943089</v>
      </c>
      <c r="R469" s="4"/>
      <c r="S469" s="4">
        <f t="shared" si="85"/>
        <v>-0.16971904723808606</v>
      </c>
      <c r="T469" s="4">
        <f t="shared" si="88"/>
        <v>0</v>
      </c>
      <c r="U469" s="4"/>
      <c r="V469" s="4"/>
    </row>
    <row r="470" spans="1:22">
      <c r="A470" s="5">
        <v>43324.057523148149</v>
      </c>
      <c r="B470" s="4">
        <v>205992</v>
      </c>
      <c r="C470" s="4">
        <v>22.3</v>
      </c>
      <c r="D470" s="4">
        <v>17.8</v>
      </c>
      <c r="E470" s="4">
        <v>27.1</v>
      </c>
      <c r="F470" s="4">
        <v>11.6</v>
      </c>
      <c r="G470" s="4">
        <v>18.3</v>
      </c>
      <c r="H470" s="4">
        <v>21.8</v>
      </c>
      <c r="I470" s="4">
        <v>35.799999999999997</v>
      </c>
      <c r="J470" s="7">
        <f t="shared" si="86"/>
        <v>26.799999999999997</v>
      </c>
      <c r="K470" s="4">
        <f t="shared" si="79"/>
        <v>27.1</v>
      </c>
      <c r="L470" s="4">
        <f t="shared" si="87"/>
        <v>26.628453202112922</v>
      </c>
      <c r="M470" s="4">
        <f t="shared" si="80"/>
        <v>27.26526509474667</v>
      </c>
      <c r="N470" s="4">
        <f t="shared" si="81"/>
        <v>27.299228342476297</v>
      </c>
      <c r="O470" s="4">
        <f t="shared" si="82"/>
        <v>27.305356593763229</v>
      </c>
      <c r="P470" s="4">
        <f t="shared" si="83"/>
        <v>27.055515770362522</v>
      </c>
      <c r="Q470" s="4">
        <f t="shared" si="84"/>
        <v>26.96197198477029</v>
      </c>
      <c r="R470" s="4"/>
      <c r="S470" s="4">
        <f t="shared" si="85"/>
        <v>-0.16526509474666895</v>
      </c>
      <c r="T470" s="4">
        <f t="shared" si="88"/>
        <v>0</v>
      </c>
      <c r="U470" s="4"/>
      <c r="V470" s="4"/>
    </row>
    <row r="471" spans="1:22">
      <c r="A471" s="5">
        <v>43324.058912037035</v>
      </c>
      <c r="B471" s="4">
        <v>205993</v>
      </c>
      <c r="C471" s="4">
        <v>22.3</v>
      </c>
      <c r="D471" s="4">
        <v>17.8</v>
      </c>
      <c r="E471" s="4">
        <v>27.1</v>
      </c>
      <c r="F471" s="4">
        <v>11.6</v>
      </c>
      <c r="G471" s="4">
        <v>18.3</v>
      </c>
      <c r="H471" s="4">
        <v>21.8</v>
      </c>
      <c r="I471" s="4">
        <v>35.799999999999997</v>
      </c>
      <c r="J471" s="7">
        <f t="shared" si="86"/>
        <v>26.799999999999997</v>
      </c>
      <c r="K471" s="4">
        <f t="shared" si="79"/>
        <v>27.1</v>
      </c>
      <c r="L471" s="4">
        <f t="shared" si="87"/>
        <v>26.62097409836511</v>
      </c>
      <c r="M471" s="4">
        <f t="shared" si="80"/>
        <v>27.26080740352543</v>
      </c>
      <c r="N471" s="4">
        <f t="shared" si="81"/>
        <v>27.295053093018154</v>
      </c>
      <c r="O471" s="4">
        <f t="shared" si="82"/>
        <v>27.301439266197132</v>
      </c>
      <c r="P471" s="4">
        <f t="shared" si="83"/>
        <v>27.0544699554627</v>
      </c>
      <c r="Q471" s="4">
        <f t="shared" si="84"/>
        <v>26.961217035625999</v>
      </c>
      <c r="R471" s="4"/>
      <c r="S471" s="4">
        <f t="shared" si="85"/>
        <v>-0.16080740352542833</v>
      </c>
      <c r="T471" s="4">
        <f t="shared" si="88"/>
        <v>0</v>
      </c>
      <c r="U471" s="4"/>
      <c r="V471" s="4"/>
    </row>
    <row r="472" spans="1:22">
      <c r="A472" s="5">
        <v>43324.060300925928</v>
      </c>
      <c r="B472" s="4">
        <v>205994</v>
      </c>
      <c r="C472" s="4">
        <v>22.3</v>
      </c>
      <c r="D472" s="4">
        <v>17.8</v>
      </c>
      <c r="E472" s="4">
        <v>27.1</v>
      </c>
      <c r="F472" s="4">
        <v>11.6</v>
      </c>
      <c r="G472" s="4">
        <v>18.3</v>
      </c>
      <c r="H472" s="4">
        <v>21.8</v>
      </c>
      <c r="I472" s="4">
        <v>35.799999999999997</v>
      </c>
      <c r="J472" s="7">
        <f t="shared" si="86"/>
        <v>26.799999999999997</v>
      </c>
      <c r="K472" s="4">
        <f t="shared" si="79"/>
        <v>27.1</v>
      </c>
      <c r="L472" s="4">
        <f t="shared" si="87"/>
        <v>26.613540861189239</v>
      </c>
      <c r="M472" s="4">
        <f t="shared" si="80"/>
        <v>27.256346757357395</v>
      </c>
      <c r="N472" s="4">
        <f t="shared" si="81"/>
        <v>27.290874165557472</v>
      </c>
      <c r="O472" s="4">
        <f t="shared" si="82"/>
        <v>27.29751770847869</v>
      </c>
      <c r="P472" s="4">
        <f t="shared" si="83"/>
        <v>27.053417338074713</v>
      </c>
      <c r="Q472" s="4">
        <f t="shared" si="84"/>
        <v>26.960455105699598</v>
      </c>
      <c r="R472" s="4"/>
      <c r="S472" s="4">
        <f t="shared" si="85"/>
        <v>-0.15634675735739378</v>
      </c>
      <c r="T472" s="4">
        <f t="shared" si="88"/>
        <v>0</v>
      </c>
      <c r="U472" s="4"/>
      <c r="V472" s="4"/>
    </row>
    <row r="473" spans="1:22">
      <c r="A473" s="5">
        <v>43324.061689814815</v>
      </c>
      <c r="B473" s="4">
        <v>205995</v>
      </c>
      <c r="C473" s="4">
        <v>22.3</v>
      </c>
      <c r="D473" s="4">
        <v>17.8</v>
      </c>
      <c r="E473" s="4">
        <v>27.1</v>
      </c>
      <c r="F473" s="4">
        <v>11.5</v>
      </c>
      <c r="G473" s="4">
        <v>18.3</v>
      </c>
      <c r="H473" s="4">
        <v>21.8</v>
      </c>
      <c r="I473" s="4">
        <v>35.799999999999997</v>
      </c>
      <c r="J473" s="7">
        <f t="shared" si="86"/>
        <v>26.799999999999997</v>
      </c>
      <c r="K473" s="4">
        <f t="shared" si="79"/>
        <v>27.1</v>
      </c>
      <c r="L473" s="4">
        <f t="shared" si="87"/>
        <v>26.606152965830166</v>
      </c>
      <c r="M473" s="4">
        <f t="shared" si="80"/>
        <v>27.251883780153715</v>
      </c>
      <c r="N473" s="4">
        <f t="shared" si="81"/>
        <v>27.286691585773919</v>
      </c>
      <c r="O473" s="4">
        <f t="shared" si="82"/>
        <v>27.29359197260343</v>
      </c>
      <c r="P473" s="4">
        <f t="shared" si="83"/>
        <v>27.052357926277747</v>
      </c>
      <c r="Q473" s="4">
        <f t="shared" si="84"/>
        <v>26.959686199278124</v>
      </c>
      <c r="R473" s="4"/>
      <c r="S473" s="4">
        <f t="shared" si="85"/>
        <v>-0.15188378015371384</v>
      </c>
      <c r="T473" s="4">
        <f t="shared" si="88"/>
        <v>0</v>
      </c>
      <c r="U473" s="4"/>
      <c r="V473" s="4"/>
    </row>
    <row r="474" spans="1:22">
      <c r="A474" s="5">
        <v>43324.063090277778</v>
      </c>
      <c r="B474" s="4">
        <v>205996</v>
      </c>
      <c r="C474" s="4">
        <v>22.3</v>
      </c>
      <c r="D474" s="4">
        <v>17.7</v>
      </c>
      <c r="E474" s="4">
        <v>27.1</v>
      </c>
      <c r="F474" s="4">
        <v>11.6</v>
      </c>
      <c r="G474" s="4">
        <v>18.3</v>
      </c>
      <c r="H474" s="4">
        <v>21.8</v>
      </c>
      <c r="I474" s="4">
        <v>35.799999999999997</v>
      </c>
      <c r="J474" s="7">
        <f t="shared" si="86"/>
        <v>26.799999999999997</v>
      </c>
      <c r="K474" s="4">
        <f t="shared" si="79"/>
        <v>27.1</v>
      </c>
      <c r="L474" s="4">
        <f t="shared" si="87"/>
        <v>26.598658031130924</v>
      </c>
      <c r="M474" s="4">
        <f t="shared" si="80"/>
        <v>27.247381782187265</v>
      </c>
      <c r="N474" s="4">
        <f t="shared" si="81"/>
        <v>27.282470588681957</v>
      </c>
      <c r="O474" s="4">
        <f t="shared" si="82"/>
        <v>27.289629357135048</v>
      </c>
      <c r="P474" s="4">
        <f t="shared" si="83"/>
        <v>27.051282843268606</v>
      </c>
      <c r="Q474" s="4">
        <f t="shared" si="84"/>
        <v>26.95890385507154</v>
      </c>
      <c r="R474" s="4"/>
      <c r="S474" s="4">
        <f t="shared" si="85"/>
        <v>-0.14738178218726361</v>
      </c>
      <c r="T474" s="4">
        <f t="shared" si="88"/>
        <v>0</v>
      </c>
      <c r="U474" s="4"/>
      <c r="V474" s="4"/>
    </row>
    <row r="475" spans="1:22">
      <c r="A475" s="5">
        <v>43324.064479166664</v>
      </c>
      <c r="B475" s="4">
        <v>205997</v>
      </c>
      <c r="C475" s="4">
        <v>22.3</v>
      </c>
      <c r="D475" s="4">
        <v>17.8</v>
      </c>
      <c r="E475" s="4">
        <v>27.1</v>
      </c>
      <c r="F475" s="4">
        <v>11.5</v>
      </c>
      <c r="G475" s="4">
        <v>18.3</v>
      </c>
      <c r="H475" s="4">
        <v>21.8</v>
      </c>
      <c r="I475" s="4">
        <v>35.799999999999997</v>
      </c>
      <c r="J475" s="7">
        <f t="shared" si="86"/>
        <v>26.799999999999997</v>
      </c>
      <c r="K475" s="4">
        <f t="shared" si="79"/>
        <v>27.1</v>
      </c>
      <c r="L475" s="4">
        <f t="shared" si="87"/>
        <v>26.591360647934103</v>
      </c>
      <c r="M475" s="4">
        <f t="shared" si="80"/>
        <v>27.242914246904466</v>
      </c>
      <c r="N475" s="4">
        <f t="shared" si="81"/>
        <v>27.278281082984009</v>
      </c>
      <c r="O475" s="4">
        <f t="shared" si="82"/>
        <v>27.285695383708472</v>
      </c>
      <c r="P475" s="4">
        <f t="shared" si="83"/>
        <v>27.050209810820558</v>
      </c>
      <c r="Q475" s="4">
        <f t="shared" si="84"/>
        <v>26.958120950789819</v>
      </c>
      <c r="R475" s="4"/>
      <c r="S475" s="4">
        <f t="shared" si="85"/>
        <v>-0.14291424690446419</v>
      </c>
      <c r="T475" s="4">
        <f t="shared" si="88"/>
        <v>0</v>
      </c>
      <c r="U475" s="4"/>
      <c r="V475" s="4"/>
    </row>
    <row r="476" spans="1:22">
      <c r="A476" s="5">
        <v>43324.065868055557</v>
      </c>
      <c r="B476" s="4">
        <v>205998</v>
      </c>
      <c r="C476" s="4">
        <v>22.3</v>
      </c>
      <c r="D476" s="4">
        <v>17.7</v>
      </c>
      <c r="E476" s="4">
        <v>27.1</v>
      </c>
      <c r="F476" s="4">
        <v>11.6</v>
      </c>
      <c r="G476" s="4">
        <v>18.3</v>
      </c>
      <c r="H476" s="4">
        <v>21.7</v>
      </c>
      <c r="I476" s="4">
        <v>35.799999999999997</v>
      </c>
      <c r="J476" s="7">
        <f t="shared" si="86"/>
        <v>26.799999999999997</v>
      </c>
      <c r="K476" s="4">
        <f t="shared" si="79"/>
        <v>27.1</v>
      </c>
      <c r="L476" s="4">
        <f t="shared" si="87"/>
        <v>26.584017067380096</v>
      </c>
      <c r="M476" s="4">
        <f t="shared" si="80"/>
        <v>27.238445968317276</v>
      </c>
      <c r="N476" s="4">
        <f t="shared" si="81"/>
        <v>27.27408820266708</v>
      </c>
      <c r="O476" s="4">
        <f t="shared" si="82"/>
        <v>27.281757411712309</v>
      </c>
      <c r="P476" s="4">
        <f t="shared" si="83"/>
        <v>27.049130008926163</v>
      </c>
      <c r="Q476" s="4">
        <f t="shared" si="84"/>
        <v>26.957331083427981</v>
      </c>
      <c r="R476" s="4"/>
      <c r="S476" s="4">
        <f t="shared" si="85"/>
        <v>-0.13844596831727429</v>
      </c>
      <c r="T476" s="4">
        <f t="shared" si="88"/>
        <v>0</v>
      </c>
      <c r="U476" s="4"/>
      <c r="V476" s="4"/>
    </row>
    <row r="477" spans="1:22">
      <c r="A477" s="5">
        <v>43324.067256944443</v>
      </c>
      <c r="B477" s="4">
        <v>205999</v>
      </c>
      <c r="C477" s="4">
        <v>22.3</v>
      </c>
      <c r="D477" s="4">
        <v>17.7</v>
      </c>
      <c r="E477" s="4">
        <v>27.1</v>
      </c>
      <c r="F477" s="4">
        <v>11.5</v>
      </c>
      <c r="G477" s="4">
        <v>18.3</v>
      </c>
      <c r="H477" s="4">
        <v>21.8</v>
      </c>
      <c r="I477" s="4">
        <v>35.799999999999997</v>
      </c>
      <c r="J477" s="7">
        <f t="shared" si="86"/>
        <v>26.799999999999997</v>
      </c>
      <c r="K477" s="4">
        <f t="shared" si="79"/>
        <v>27.1</v>
      </c>
      <c r="L477" s="4">
        <f t="shared" si="87"/>
        <v>26.576807789303164</v>
      </c>
      <c r="M477" s="4">
        <f t="shared" si="80"/>
        <v>27.233975869964535</v>
      </c>
      <c r="N477" s="4">
        <f t="shared" si="81"/>
        <v>27.2698922488797</v>
      </c>
      <c r="O477" s="4">
        <f t="shared" si="82"/>
        <v>27.277815501529894</v>
      </c>
      <c r="P477" s="4">
        <f t="shared" si="83"/>
        <v>27.048043446249729</v>
      </c>
      <c r="Q477" s="4">
        <f t="shared" si="84"/>
        <v>26.956534257641515</v>
      </c>
      <c r="R477" s="4"/>
      <c r="S477" s="4">
        <f t="shared" si="85"/>
        <v>-0.1339758699645337</v>
      </c>
      <c r="T477" s="4">
        <f t="shared" si="88"/>
        <v>0</v>
      </c>
      <c r="U477" s="4"/>
      <c r="V477" s="4"/>
    </row>
    <row r="478" spans="1:22">
      <c r="A478" s="5">
        <v>43324.068645833337</v>
      </c>
      <c r="B478" s="4">
        <v>206000</v>
      </c>
      <c r="C478" s="4">
        <v>22.3</v>
      </c>
      <c r="D478" s="4">
        <v>17.7</v>
      </c>
      <c r="E478" s="4">
        <v>27.1</v>
      </c>
      <c r="F478" s="4">
        <v>11.4</v>
      </c>
      <c r="G478" s="4">
        <v>18.3</v>
      </c>
      <c r="H478" s="4">
        <v>21.8</v>
      </c>
      <c r="I478" s="4">
        <v>35.799999999999997</v>
      </c>
      <c r="J478" s="7">
        <f t="shared" si="86"/>
        <v>26.799999999999997</v>
      </c>
      <c r="K478" s="4">
        <f t="shared" si="79"/>
        <v>27.1</v>
      </c>
      <c r="L478" s="4">
        <f t="shared" si="87"/>
        <v>26.569551331464595</v>
      </c>
      <c r="M478" s="4">
        <f t="shared" si="80"/>
        <v>27.229505805577318</v>
      </c>
      <c r="N478" s="4">
        <f t="shared" si="81"/>
        <v>27.265693279926268</v>
      </c>
      <c r="O478" s="4">
        <f t="shared" si="82"/>
        <v>27.273869748956141</v>
      </c>
      <c r="P478" s="4">
        <f t="shared" si="83"/>
        <v>27.046950131584911</v>
      </c>
      <c r="Q478" s="4">
        <f t="shared" si="84"/>
        <v>26.955730478165492</v>
      </c>
      <c r="R478" s="4"/>
      <c r="S478" s="4">
        <f t="shared" si="85"/>
        <v>-0.12950580557731683</v>
      </c>
      <c r="T478" s="4">
        <f t="shared" si="88"/>
        <v>0</v>
      </c>
      <c r="U478" s="4"/>
      <c r="V478" s="4"/>
    </row>
    <row r="479" spans="1:22">
      <c r="A479" s="5">
        <v>43324.070034722223</v>
      </c>
      <c r="B479" s="4">
        <v>206001</v>
      </c>
      <c r="C479" s="4">
        <v>22.3</v>
      </c>
      <c r="D479" s="4">
        <v>17.8</v>
      </c>
      <c r="E479" s="4">
        <v>27.1</v>
      </c>
      <c r="F479" s="4">
        <v>11.5</v>
      </c>
      <c r="G479" s="4">
        <v>18.3</v>
      </c>
      <c r="H479" s="4">
        <v>21.8</v>
      </c>
      <c r="I479" s="4">
        <v>35.799999999999997</v>
      </c>
      <c r="J479" s="7">
        <f t="shared" si="86"/>
        <v>26.799999999999997</v>
      </c>
      <c r="K479" s="4">
        <f t="shared" si="79"/>
        <v>27.1</v>
      </c>
      <c r="L479" s="4">
        <f t="shared" si="87"/>
        <v>26.562248210802604</v>
      </c>
      <c r="M479" s="4">
        <f t="shared" si="80"/>
        <v>27.225034609626817</v>
      </c>
      <c r="N479" s="4">
        <f t="shared" si="81"/>
        <v>27.261491629136721</v>
      </c>
      <c r="O479" s="4">
        <f t="shared" si="82"/>
        <v>27.269920243201021</v>
      </c>
      <c r="P479" s="4">
        <f t="shared" si="83"/>
        <v>27.045850074068404</v>
      </c>
      <c r="Q479" s="4">
        <f t="shared" si="84"/>
        <v>26.954919749849161</v>
      </c>
      <c r="R479" s="4"/>
      <c r="S479" s="4">
        <f t="shared" si="85"/>
        <v>-0.12503460962681601</v>
      </c>
      <c r="T479" s="4">
        <f t="shared" si="88"/>
        <v>0</v>
      </c>
      <c r="U479" s="4"/>
      <c r="V479" s="4"/>
    </row>
    <row r="480" spans="1:22">
      <c r="A480" s="5">
        <v>43324.071435185186</v>
      </c>
      <c r="B480" s="4">
        <v>206002</v>
      </c>
      <c r="C480" s="4">
        <v>22.3</v>
      </c>
      <c r="D480" s="4">
        <v>17.7</v>
      </c>
      <c r="E480" s="4">
        <v>27.1</v>
      </c>
      <c r="F480" s="4">
        <v>11.1</v>
      </c>
      <c r="G480" s="4">
        <v>18.3</v>
      </c>
      <c r="H480" s="4">
        <v>21.8</v>
      </c>
      <c r="I480" s="4">
        <v>35.799999999999997</v>
      </c>
      <c r="J480" s="7">
        <f t="shared" si="86"/>
        <v>26.799999999999997</v>
      </c>
      <c r="K480" s="4">
        <f t="shared" si="79"/>
        <v>27.1</v>
      </c>
      <c r="L480" s="4">
        <f t="shared" si="87"/>
        <v>26.555019259825752</v>
      </c>
      <c r="M480" s="4">
        <f t="shared" si="80"/>
        <v>27.220524089545613</v>
      </c>
      <c r="N480" s="4">
        <f t="shared" si="81"/>
        <v>27.257252332813202</v>
      </c>
      <c r="O480" s="4">
        <f t="shared" si="82"/>
        <v>27.265934166277415</v>
      </c>
      <c r="P480" s="4">
        <f t="shared" si="83"/>
        <v>27.044734059840934</v>
      </c>
      <c r="Q480" s="4">
        <f t="shared" si="84"/>
        <v>26.95409526369529</v>
      </c>
      <c r="R480" s="4"/>
      <c r="S480" s="4">
        <f t="shared" si="85"/>
        <v>-0.12052408954561145</v>
      </c>
      <c r="T480" s="4">
        <f t="shared" si="88"/>
        <v>0</v>
      </c>
      <c r="U480" s="4"/>
      <c r="V480" s="4"/>
    </row>
    <row r="481" spans="1:22">
      <c r="A481" s="5">
        <v>43324.072824074072</v>
      </c>
      <c r="B481" s="4">
        <v>206003</v>
      </c>
      <c r="C481" s="4">
        <v>22.3</v>
      </c>
      <c r="D481" s="4">
        <v>17.8</v>
      </c>
      <c r="E481" s="4">
        <v>27.1</v>
      </c>
      <c r="F481" s="4">
        <v>11.2</v>
      </c>
      <c r="G481" s="4">
        <v>18.3</v>
      </c>
      <c r="H481" s="4">
        <v>21.7</v>
      </c>
      <c r="I481" s="4">
        <v>35.799999999999997</v>
      </c>
      <c r="J481" s="7">
        <f t="shared" si="86"/>
        <v>26.799999999999997</v>
      </c>
      <c r="K481" s="4">
        <f t="shared" si="79"/>
        <v>27.1</v>
      </c>
      <c r="L481" s="4">
        <f t="shared" si="87"/>
        <v>26.547532689296727</v>
      </c>
      <c r="M481" s="4">
        <f t="shared" si="80"/>
        <v>27.216050753598807</v>
      </c>
      <c r="N481" s="4">
        <f t="shared" si="81"/>
        <v>27.253045371351021</v>
      </c>
      <c r="O481" s="4">
        <f t="shared" si="82"/>
        <v>27.261977489988375</v>
      </c>
      <c r="P481" s="4">
        <f t="shared" si="83"/>
        <v>27.043620489246539</v>
      </c>
      <c r="Q481" s="4">
        <f t="shared" si="84"/>
        <v>26.953270594804419</v>
      </c>
      <c r="R481" s="4"/>
      <c r="S481" s="4">
        <f t="shared" si="85"/>
        <v>-0.11605075359880601</v>
      </c>
      <c r="T481" s="4">
        <f t="shared" si="88"/>
        <v>0</v>
      </c>
      <c r="U481" s="4"/>
      <c r="V481" s="4"/>
    </row>
    <row r="482" spans="1:22">
      <c r="A482" s="5">
        <v>43324.074212962965</v>
      </c>
      <c r="B482" s="4">
        <v>206004</v>
      </c>
      <c r="C482" s="4">
        <v>22.3</v>
      </c>
      <c r="D482" s="4">
        <v>17.8</v>
      </c>
      <c r="E482" s="4">
        <v>27</v>
      </c>
      <c r="F482" s="4">
        <v>11.3</v>
      </c>
      <c r="G482" s="4">
        <v>18.3</v>
      </c>
      <c r="H482" s="4">
        <v>21.8</v>
      </c>
      <c r="I482" s="4">
        <v>35.799999999999997</v>
      </c>
      <c r="J482" s="7">
        <f t="shared" si="86"/>
        <v>26.799999999999997</v>
      </c>
      <c r="K482" s="4">
        <f t="shared" si="79"/>
        <v>27</v>
      </c>
      <c r="L482" s="4">
        <f t="shared" si="87"/>
        <v>26.539981946144202</v>
      </c>
      <c r="M482" s="4">
        <f t="shared" si="80"/>
        <v>27.211572175282509</v>
      </c>
      <c r="N482" s="4">
        <f t="shared" si="81"/>
        <v>27.248835996470071</v>
      </c>
      <c r="O482" s="4">
        <f t="shared" si="82"/>
        <v>27.258017388170963</v>
      </c>
      <c r="P482" s="4">
        <f t="shared" si="83"/>
        <v>27.042500205379838</v>
      </c>
      <c r="Q482" s="4">
        <f t="shared" si="84"/>
        <v>26.95243899226832</v>
      </c>
      <c r="R482" s="4"/>
      <c r="S482" s="4">
        <f t="shared" si="85"/>
        <v>-0.21157217528250882</v>
      </c>
      <c r="T482" s="4">
        <f t="shared" si="88"/>
        <v>0</v>
      </c>
      <c r="U482" s="4"/>
      <c r="V482" s="4"/>
    </row>
    <row r="483" spans="1:22">
      <c r="A483" s="5">
        <v>43324.075601851851</v>
      </c>
      <c r="B483" s="4">
        <v>206005</v>
      </c>
      <c r="C483" s="4">
        <v>22.3</v>
      </c>
      <c r="D483" s="4">
        <v>17.8</v>
      </c>
      <c r="E483" s="4">
        <v>27</v>
      </c>
      <c r="F483" s="4">
        <v>11.3</v>
      </c>
      <c r="G483" s="4">
        <v>18.3</v>
      </c>
      <c r="H483" s="4">
        <v>21.8</v>
      </c>
      <c r="I483" s="4">
        <v>35.799999999999997</v>
      </c>
      <c r="J483" s="7">
        <f t="shared" si="86"/>
        <v>26.799999999999997</v>
      </c>
      <c r="K483" s="4">
        <f t="shared" si="79"/>
        <v>27</v>
      </c>
      <c r="L483" s="4">
        <f t="shared" si="87"/>
        <v>26.532567688908664</v>
      </c>
      <c r="M483" s="4">
        <f t="shared" si="80"/>
        <v>27.207087895032444</v>
      </c>
      <c r="N483" s="4">
        <f t="shared" si="81"/>
        <v>27.244623632055408</v>
      </c>
      <c r="O483" s="4">
        <f t="shared" si="82"/>
        <v>27.254053973230178</v>
      </c>
      <c r="P483" s="4">
        <f t="shared" si="83"/>
        <v>27.041373218744788</v>
      </c>
      <c r="Q483" s="4">
        <f t="shared" si="84"/>
        <v>26.951600461384654</v>
      </c>
      <c r="R483" s="4"/>
      <c r="S483" s="4">
        <f t="shared" si="85"/>
        <v>-0.20708789503244418</v>
      </c>
      <c r="T483" s="4">
        <f t="shared" si="88"/>
        <v>0</v>
      </c>
      <c r="U483" s="4"/>
      <c r="V483" s="4"/>
    </row>
    <row r="484" spans="1:22">
      <c r="A484" s="5">
        <v>43324.076990740738</v>
      </c>
      <c r="B484" s="4">
        <v>206006</v>
      </c>
      <c r="C484" s="4">
        <v>22.3</v>
      </c>
      <c r="D484" s="4">
        <v>17.7</v>
      </c>
      <c r="E484" s="4">
        <v>27</v>
      </c>
      <c r="F484" s="4">
        <v>11.3</v>
      </c>
      <c r="G484" s="4">
        <v>18.3</v>
      </c>
      <c r="H484" s="4">
        <v>21.7</v>
      </c>
      <c r="I484" s="4">
        <v>35.799999999999997</v>
      </c>
      <c r="J484" s="7">
        <f t="shared" si="86"/>
        <v>26.799999999999997</v>
      </c>
      <c r="K484" s="4">
        <f t="shared" si="79"/>
        <v>27</v>
      </c>
      <c r="L484" s="4">
        <f t="shared" si="87"/>
        <v>26.525198379159463</v>
      </c>
      <c r="M484" s="4">
        <f t="shared" si="80"/>
        <v>27.202600452502914</v>
      </c>
      <c r="N484" s="4">
        <f t="shared" si="81"/>
        <v>27.240407822686521</v>
      </c>
      <c r="O484" s="4">
        <f t="shared" si="82"/>
        <v>27.250087253007987</v>
      </c>
      <c r="P484" s="4">
        <f t="shared" si="83"/>
        <v>27.040239540191919</v>
      </c>
      <c r="Q484" s="4">
        <f t="shared" si="84"/>
        <v>26.950755007562972</v>
      </c>
      <c r="R484" s="4"/>
      <c r="S484" s="4">
        <f t="shared" si="85"/>
        <v>-0.2026004525029137</v>
      </c>
      <c r="T484" s="4">
        <f t="shared" si="88"/>
        <v>0</v>
      </c>
      <c r="U484" s="4"/>
      <c r="V484" s="4"/>
    </row>
    <row r="485" spans="1:22">
      <c r="A485" s="5">
        <v>43324.078379629631</v>
      </c>
      <c r="B485" s="4">
        <v>206007</v>
      </c>
      <c r="C485" s="4">
        <v>22.3</v>
      </c>
      <c r="D485" s="4">
        <v>17.7</v>
      </c>
      <c r="E485" s="4">
        <v>27</v>
      </c>
      <c r="F485" s="4">
        <v>11.1</v>
      </c>
      <c r="G485" s="4">
        <v>18.3</v>
      </c>
      <c r="H485" s="4">
        <v>21.8</v>
      </c>
      <c r="I485" s="4">
        <v>35.799999999999997</v>
      </c>
      <c r="J485" s="7">
        <f t="shared" si="86"/>
        <v>26.799999999999997</v>
      </c>
      <c r="K485" s="4">
        <f t="shared" si="79"/>
        <v>27</v>
      </c>
      <c r="L485" s="4">
        <f t="shared" si="87"/>
        <v>26.517873500273947</v>
      </c>
      <c r="M485" s="4">
        <f t="shared" si="80"/>
        <v>27.198110526915666</v>
      </c>
      <c r="N485" s="4">
        <f t="shared" si="81"/>
        <v>27.236188631693448</v>
      </c>
      <c r="O485" s="4">
        <f t="shared" si="82"/>
        <v>27.246117165893033</v>
      </c>
      <c r="P485" s="4">
        <f t="shared" si="83"/>
        <v>27.039099180426625</v>
      </c>
      <c r="Q485" s="4">
        <f t="shared" si="84"/>
        <v>26.949902636343289</v>
      </c>
      <c r="R485" s="4"/>
      <c r="S485" s="4">
        <f t="shared" si="85"/>
        <v>-0.19811052691566644</v>
      </c>
      <c r="T485" s="4">
        <f t="shared" si="88"/>
        <v>0</v>
      </c>
      <c r="U485" s="4"/>
      <c r="V485" s="4"/>
    </row>
    <row r="486" spans="1:22">
      <c r="A486" s="5">
        <v>43324.079780092594</v>
      </c>
      <c r="B486" s="4">
        <v>206008</v>
      </c>
      <c r="C486" s="4">
        <v>22.3</v>
      </c>
      <c r="D486" s="4">
        <v>17.7</v>
      </c>
      <c r="E486" s="4">
        <v>27</v>
      </c>
      <c r="F486" s="4">
        <v>11.1</v>
      </c>
      <c r="G486" s="4">
        <v>18.3</v>
      </c>
      <c r="H486" s="4">
        <v>21.7</v>
      </c>
      <c r="I486" s="4">
        <v>35.799999999999997</v>
      </c>
      <c r="J486" s="7">
        <f t="shared" si="86"/>
        <v>26.799999999999997</v>
      </c>
      <c r="K486" s="4">
        <f t="shared" si="79"/>
        <v>27</v>
      </c>
      <c r="L486" s="4">
        <f t="shared" si="87"/>
        <v>26.510350447893259</v>
      </c>
      <c r="M486" s="4">
        <f t="shared" si="80"/>
        <v>27.19358125523549</v>
      </c>
      <c r="N486" s="4">
        <f t="shared" si="81"/>
        <v>27.231931009143626</v>
      </c>
      <c r="O486" s="4">
        <f t="shared" si="82"/>
        <v>27.242110557471324</v>
      </c>
      <c r="P486" s="4">
        <f t="shared" si="83"/>
        <v>27.037942591109502</v>
      </c>
      <c r="Q486" s="4">
        <f t="shared" si="84"/>
        <v>26.949036192710132</v>
      </c>
      <c r="R486" s="4"/>
      <c r="S486" s="4">
        <f t="shared" si="85"/>
        <v>-0.19358125523548964</v>
      </c>
      <c r="T486" s="4">
        <f t="shared" si="88"/>
        <v>0</v>
      </c>
      <c r="U486" s="4"/>
      <c r="V486" s="4"/>
    </row>
    <row r="487" spans="1:22">
      <c r="A487" s="5">
        <v>43324.08116898148</v>
      </c>
      <c r="B487" s="4">
        <v>206009</v>
      </c>
      <c r="C487" s="4">
        <v>22.3</v>
      </c>
      <c r="D487" s="4">
        <v>17.7</v>
      </c>
      <c r="E487" s="4">
        <v>27</v>
      </c>
      <c r="F487" s="4">
        <v>11</v>
      </c>
      <c r="G487" s="4">
        <v>18.3</v>
      </c>
      <c r="H487" s="4">
        <v>21.7</v>
      </c>
      <c r="I487" s="4">
        <v>35.799999999999997</v>
      </c>
      <c r="J487" s="7">
        <f t="shared" si="86"/>
        <v>26.799999999999997</v>
      </c>
      <c r="K487" s="4">
        <f t="shared" si="79"/>
        <v>27</v>
      </c>
      <c r="L487" s="4">
        <f t="shared" si="87"/>
        <v>26.502935270065812</v>
      </c>
      <c r="M487" s="4">
        <f t="shared" si="80"/>
        <v>27.189085256220473</v>
      </c>
      <c r="N487" s="4">
        <f t="shared" si="81"/>
        <v>27.227705478314924</v>
      </c>
      <c r="O487" s="4">
        <f t="shared" si="82"/>
        <v>27.238133609633699</v>
      </c>
      <c r="P487" s="4">
        <f t="shared" si="83"/>
        <v>27.036788843788738</v>
      </c>
      <c r="Q487" s="4">
        <f t="shared" si="84"/>
        <v>26.948169946273431</v>
      </c>
      <c r="R487" s="4"/>
      <c r="S487" s="4">
        <f t="shared" si="85"/>
        <v>-0.18908525622047279</v>
      </c>
      <c r="T487" s="4">
        <f t="shared" si="88"/>
        <v>0</v>
      </c>
      <c r="U487" s="4"/>
      <c r="V487" s="4"/>
    </row>
    <row r="488" spans="1:22">
      <c r="A488" s="5">
        <v>43324.082557870373</v>
      </c>
      <c r="B488" s="4">
        <v>206010</v>
      </c>
      <c r="C488" s="4">
        <v>22.3</v>
      </c>
      <c r="D488" s="4">
        <v>17.7</v>
      </c>
      <c r="E488" s="4">
        <v>27</v>
      </c>
      <c r="F488" s="4">
        <v>11</v>
      </c>
      <c r="G488" s="4">
        <v>18.3</v>
      </c>
      <c r="H488" s="4">
        <v>21.7</v>
      </c>
      <c r="I488" s="4">
        <v>35.799999999999997</v>
      </c>
      <c r="J488" s="7">
        <f t="shared" si="86"/>
        <v>26.799999999999997</v>
      </c>
      <c r="K488" s="4">
        <f t="shared" si="79"/>
        <v>27</v>
      </c>
      <c r="L488" s="4">
        <f t="shared" si="87"/>
        <v>26.495474956080528</v>
      </c>
      <c r="M488" s="4">
        <f t="shared" si="80"/>
        <v>27.184586039727655</v>
      </c>
      <c r="N488" s="4">
        <f t="shared" si="81"/>
        <v>27.223476664684789</v>
      </c>
      <c r="O488" s="4">
        <f t="shared" si="82"/>
        <v>27.234153252732771</v>
      </c>
      <c r="P488" s="4">
        <f t="shared" si="83"/>
        <v>27.035628445120643</v>
      </c>
      <c r="Q488" s="4">
        <f t="shared" si="84"/>
        <v>26.947296799810953</v>
      </c>
      <c r="R488" s="4"/>
      <c r="S488" s="4">
        <f t="shared" si="85"/>
        <v>-0.1845860397276553</v>
      </c>
      <c r="T488" s="4">
        <f t="shared" si="88"/>
        <v>0</v>
      </c>
      <c r="U488" s="4"/>
      <c r="V488" s="4"/>
    </row>
    <row r="489" spans="1:22">
      <c r="A489" s="5">
        <v>43324.08394675926</v>
      </c>
      <c r="B489" s="4">
        <v>206011</v>
      </c>
      <c r="C489" s="4">
        <v>22.3</v>
      </c>
      <c r="D489" s="4">
        <v>17.7</v>
      </c>
      <c r="E489" s="4">
        <v>27</v>
      </c>
      <c r="F489" s="4">
        <v>11.1</v>
      </c>
      <c r="G489" s="4">
        <v>18.3</v>
      </c>
      <c r="H489" s="4">
        <v>21.7</v>
      </c>
      <c r="I489" s="4">
        <v>35.799999999999997</v>
      </c>
      <c r="J489" s="7">
        <f t="shared" si="86"/>
        <v>26.799999999999997</v>
      </c>
      <c r="K489" s="4">
        <f t="shared" si="79"/>
        <v>27</v>
      </c>
      <c r="L489" s="4">
        <f t="shared" si="87"/>
        <v>26.48805997353675</v>
      </c>
      <c r="M489" s="4">
        <f t="shared" si="80"/>
        <v>27.180082967225431</v>
      </c>
      <c r="N489" s="4">
        <f t="shared" si="81"/>
        <v>27.219244559156792</v>
      </c>
      <c r="O489" s="4">
        <f t="shared" si="82"/>
        <v>27.230169466842113</v>
      </c>
      <c r="P489" s="4">
        <f t="shared" si="83"/>
        <v>27.034461404712058</v>
      </c>
      <c r="Q489" s="4">
        <f t="shared" si="84"/>
        <v>26.946416759300128</v>
      </c>
      <c r="R489" s="4"/>
      <c r="S489" s="4">
        <f t="shared" si="85"/>
        <v>-0.18008296722543093</v>
      </c>
      <c r="T489" s="4">
        <f t="shared" si="88"/>
        <v>0</v>
      </c>
      <c r="U489" s="4"/>
      <c r="V489" s="4"/>
    </row>
    <row r="490" spans="1:22">
      <c r="A490" s="5">
        <v>43324.085335648146</v>
      </c>
      <c r="B490" s="4">
        <v>206012</v>
      </c>
      <c r="C490" s="4">
        <v>22.3</v>
      </c>
      <c r="D490" s="4">
        <v>17.7</v>
      </c>
      <c r="E490" s="4">
        <v>27</v>
      </c>
      <c r="F490" s="4">
        <v>11.1</v>
      </c>
      <c r="G490" s="4">
        <v>18.3</v>
      </c>
      <c r="H490" s="4">
        <v>21.7</v>
      </c>
      <c r="I490" s="4">
        <v>35.799999999999997</v>
      </c>
      <c r="J490" s="7">
        <f t="shared" si="86"/>
        <v>26.799999999999997</v>
      </c>
      <c r="K490" s="4">
        <f t="shared" ref="K490:K553" si="89">E490</f>
        <v>27</v>
      </c>
      <c r="L490" s="4">
        <f t="shared" si="87"/>
        <v>26.480779795789623</v>
      </c>
      <c r="M490" s="4">
        <f t="shared" ref="M490:M553" si="90">M489+24*3600*($A490-$A489)*((L489-M489)*M$6+(N489-M489)*M$7+M$5+T490)/M$8</f>
        <v>27.175576861118724</v>
      </c>
      <c r="N490" s="4">
        <f t="shared" ref="N490:N553" si="91">N489+24*3600*($A490-$A489)*((M489-N489)*N$6+(O489-N489)*N$7+N$5)/N$8</f>
        <v>27.215009056528267</v>
      </c>
      <c r="O490" s="4">
        <f t="shared" ref="O490:O553" si="92">O489+24*3600*($A490-$A489)*((N489-O489)*O$6+(P489-O489)*O$7+O$5)/O$8</f>
        <v>27.226182233951647</v>
      </c>
      <c r="P490" s="4">
        <f t="shared" ref="P490:P553" si="93">P489+24*3600*($A490-$A489)*((O489-P489)*P$6+(Q489-P489)*P$7+P$5)/P$8</f>
        <v>27.033287731922719</v>
      </c>
      <c r="Q490" s="4">
        <f t="shared" ref="Q490:Q553" si="94">Q489+24*3600*($A490-$A489)*((P489-Q489)*Q$6+(R489-Q489)*Q$7+Q$5)/Q$8</f>
        <v>26.94552983079177</v>
      </c>
      <c r="R490" s="4"/>
      <c r="S490" s="4">
        <f t="shared" ref="S490:S553" si="95">K490-M490</f>
        <v>-0.17557686111872428</v>
      </c>
      <c r="T490" s="4">
        <f t="shared" si="88"/>
        <v>0</v>
      </c>
      <c r="U490" s="4"/>
      <c r="V490" s="4"/>
    </row>
    <row r="491" spans="1:22">
      <c r="A491" s="5">
        <v>43324.086724537039</v>
      </c>
      <c r="B491" s="4">
        <v>206013</v>
      </c>
      <c r="C491" s="4">
        <v>22.3</v>
      </c>
      <c r="D491" s="4">
        <v>17.8</v>
      </c>
      <c r="E491" s="4">
        <v>27</v>
      </c>
      <c r="F491" s="4">
        <v>11</v>
      </c>
      <c r="G491" s="4">
        <v>18.3</v>
      </c>
      <c r="H491" s="4">
        <v>21.7</v>
      </c>
      <c r="I491" s="4">
        <v>35.799999999999997</v>
      </c>
      <c r="J491" s="7">
        <f t="shared" si="86"/>
        <v>26.799999999999997</v>
      </c>
      <c r="K491" s="4">
        <f t="shared" si="89"/>
        <v>27</v>
      </c>
      <c r="L491" s="4">
        <f t="shared" si="87"/>
        <v>26.473542925134243</v>
      </c>
      <c r="M491" s="4">
        <f t="shared" si="90"/>
        <v>27.171069734435527</v>
      </c>
      <c r="N491" s="4">
        <f t="shared" si="91"/>
        <v>27.210770203816526</v>
      </c>
      <c r="O491" s="4">
        <f t="shared" si="92"/>
        <v>27.222191523300786</v>
      </c>
      <c r="P491" s="4">
        <f t="shared" si="93"/>
        <v>27.032107435901469</v>
      </c>
      <c r="Q491" s="4">
        <f t="shared" si="94"/>
        <v>26.944636020415999</v>
      </c>
      <c r="R491" s="4"/>
      <c r="S491" s="4">
        <f t="shared" si="95"/>
        <v>-0.17106973443552675</v>
      </c>
      <c r="T491" s="4">
        <f t="shared" si="88"/>
        <v>0</v>
      </c>
      <c r="U491" s="4"/>
      <c r="V491" s="4"/>
    </row>
    <row r="492" spans="1:22">
      <c r="A492" s="5">
        <v>43324.088113425925</v>
      </c>
      <c r="B492" s="4">
        <v>206014</v>
      </c>
      <c r="C492" s="4">
        <v>22.3</v>
      </c>
      <c r="D492" s="4">
        <v>17.7</v>
      </c>
      <c r="E492" s="4">
        <v>27</v>
      </c>
      <c r="F492" s="4">
        <v>11.1</v>
      </c>
      <c r="G492" s="4">
        <v>18.3</v>
      </c>
      <c r="H492" s="4">
        <v>21.7</v>
      </c>
      <c r="I492" s="4">
        <v>35.799999999999997</v>
      </c>
      <c r="J492" s="7">
        <f t="shared" si="86"/>
        <v>26.799999999999997</v>
      </c>
      <c r="K492" s="4">
        <f t="shared" si="89"/>
        <v>27</v>
      </c>
      <c r="L492" s="4">
        <f t="shared" si="87"/>
        <v>26.466258880803625</v>
      </c>
      <c r="M492" s="4">
        <f t="shared" si="90"/>
        <v>27.166561902712079</v>
      </c>
      <c r="N492" s="4">
        <f t="shared" si="91"/>
        <v>27.206528331340412</v>
      </c>
      <c r="O492" s="4">
        <f t="shared" si="92"/>
        <v>27.21819731633726</v>
      </c>
      <c r="P492" s="4">
        <f t="shared" si="93"/>
        <v>27.030920525551682</v>
      </c>
      <c r="Q492" s="4">
        <f t="shared" si="94"/>
        <v>26.943735334389434</v>
      </c>
      <c r="R492" s="4"/>
      <c r="S492" s="4">
        <f t="shared" si="95"/>
        <v>-0.16656190271207905</v>
      </c>
      <c r="T492" s="4">
        <f t="shared" si="88"/>
        <v>0</v>
      </c>
      <c r="U492" s="4"/>
      <c r="V492" s="4"/>
    </row>
    <row r="493" spans="1:22">
      <c r="A493" s="5">
        <v>43324.089513888888</v>
      </c>
      <c r="B493" s="4">
        <v>206015</v>
      </c>
      <c r="C493" s="4">
        <v>22.3</v>
      </c>
      <c r="D493" s="4">
        <v>17.7</v>
      </c>
      <c r="E493" s="4">
        <v>27</v>
      </c>
      <c r="F493" s="4">
        <v>11.1</v>
      </c>
      <c r="G493" s="4">
        <v>18.3</v>
      </c>
      <c r="H493" s="4">
        <v>21.7</v>
      </c>
      <c r="I493" s="4">
        <v>35.799999999999997</v>
      </c>
      <c r="J493" s="7">
        <f t="shared" si="86"/>
        <v>26.799999999999997</v>
      </c>
      <c r="K493" s="4">
        <f t="shared" si="89"/>
        <v>27</v>
      </c>
      <c r="L493" s="4">
        <f t="shared" si="87"/>
        <v>26.459048659944393</v>
      </c>
      <c r="M493" s="4">
        <f t="shared" si="90"/>
        <v>27.16201474183589</v>
      </c>
      <c r="N493" s="4">
        <f t="shared" si="91"/>
        <v>27.202248342991282</v>
      </c>
      <c r="O493" s="4">
        <f t="shared" si="92"/>
        <v>27.214166333188107</v>
      </c>
      <c r="P493" s="4">
        <f t="shared" si="93"/>
        <v>27.029717063592994</v>
      </c>
      <c r="Q493" s="4">
        <f t="shared" si="94"/>
        <v>26.942820216015587</v>
      </c>
      <c r="R493" s="4"/>
      <c r="S493" s="4">
        <f t="shared" si="95"/>
        <v>-0.16201474183588971</v>
      </c>
      <c r="T493" s="4">
        <f t="shared" si="88"/>
        <v>0</v>
      </c>
      <c r="U493" s="4"/>
      <c r="V493" s="4"/>
    </row>
    <row r="494" spans="1:22">
      <c r="A494" s="5">
        <v>43324.090902777774</v>
      </c>
      <c r="B494" s="4">
        <v>206016</v>
      </c>
      <c r="C494" s="4">
        <v>22.3</v>
      </c>
      <c r="D494" s="4">
        <v>17.7</v>
      </c>
      <c r="E494" s="4">
        <v>27</v>
      </c>
      <c r="F494" s="4">
        <v>11.1</v>
      </c>
      <c r="G494" s="4">
        <v>18.3</v>
      </c>
      <c r="H494" s="4">
        <v>21.7</v>
      </c>
      <c r="I494" s="4">
        <v>35.799999999999997</v>
      </c>
      <c r="J494" s="7">
        <f t="shared" si="86"/>
        <v>26.799999999999997</v>
      </c>
      <c r="K494" s="4">
        <f t="shared" si="89"/>
        <v>27</v>
      </c>
      <c r="L494" s="4">
        <f t="shared" si="87"/>
        <v>26.451940166401847</v>
      </c>
      <c r="M494" s="4">
        <f t="shared" si="90"/>
        <v>27.15750529078975</v>
      </c>
      <c r="N494" s="4">
        <f t="shared" si="91"/>
        <v>27.198001001355902</v>
      </c>
      <c r="O494" s="4">
        <f t="shared" si="92"/>
        <v>27.210165243431359</v>
      </c>
      <c r="P494" s="4">
        <f t="shared" si="93"/>
        <v>27.028516895747568</v>
      </c>
      <c r="Q494" s="4">
        <f t="shared" si="94"/>
        <v>26.941905740359253</v>
      </c>
      <c r="R494" s="4"/>
      <c r="S494" s="4">
        <f t="shared" si="95"/>
        <v>-0.15750529078975006</v>
      </c>
      <c r="T494" s="4">
        <f t="shared" si="88"/>
        <v>0</v>
      </c>
      <c r="U494" s="4"/>
      <c r="V494" s="4"/>
    </row>
    <row r="495" spans="1:22">
      <c r="A495" s="5">
        <v>43324.092291666668</v>
      </c>
      <c r="B495" s="4">
        <v>206017</v>
      </c>
      <c r="C495" s="4">
        <v>22.3</v>
      </c>
      <c r="D495" s="4">
        <v>17.7</v>
      </c>
      <c r="E495" s="4">
        <v>27</v>
      </c>
      <c r="F495" s="4">
        <v>11</v>
      </c>
      <c r="G495" s="4">
        <v>18.3</v>
      </c>
      <c r="H495" s="4">
        <v>21.7</v>
      </c>
      <c r="I495" s="4">
        <v>35.799999999999997</v>
      </c>
      <c r="J495" s="7">
        <f t="shared" si="86"/>
        <v>26.799999999999997</v>
      </c>
      <c r="K495" s="4">
        <f t="shared" si="89"/>
        <v>27</v>
      </c>
      <c r="L495" s="4">
        <f t="shared" si="87"/>
        <v>26.444873079131941</v>
      </c>
      <c r="M495" s="4">
        <f t="shared" si="90"/>
        <v>27.152996170494156</v>
      </c>
      <c r="N495" s="4">
        <f t="shared" si="91"/>
        <v>27.193751281068444</v>
      </c>
      <c r="O495" s="4">
        <f t="shared" si="92"/>
        <v>27.206160826934781</v>
      </c>
      <c r="P495" s="4">
        <f t="shared" si="93"/>
        <v>27.027310140083198</v>
      </c>
      <c r="Q495" s="4">
        <f t="shared" si="94"/>
        <v>26.940984408085569</v>
      </c>
      <c r="R495" s="4"/>
      <c r="S495" s="4">
        <f t="shared" si="95"/>
        <v>-0.15299617049415559</v>
      </c>
      <c r="T495" s="4">
        <f t="shared" si="88"/>
        <v>0</v>
      </c>
      <c r="U495" s="4"/>
      <c r="V495" s="4"/>
    </row>
    <row r="496" spans="1:22">
      <c r="A496" s="5">
        <v>43324.093680555554</v>
      </c>
      <c r="B496" s="4">
        <v>206018</v>
      </c>
      <c r="C496" s="4">
        <v>22.3</v>
      </c>
      <c r="D496" s="4">
        <v>17.7</v>
      </c>
      <c r="E496" s="4">
        <v>27</v>
      </c>
      <c r="F496" s="4">
        <v>11</v>
      </c>
      <c r="G496" s="4">
        <v>18.3</v>
      </c>
      <c r="H496" s="4">
        <v>21.7</v>
      </c>
      <c r="I496" s="4">
        <v>35.799999999999997</v>
      </c>
      <c r="J496" s="7">
        <f t="shared" si="86"/>
        <v>26.799999999999997</v>
      </c>
      <c r="K496" s="4">
        <f t="shared" si="89"/>
        <v>27</v>
      </c>
      <c r="L496" s="4">
        <f t="shared" si="87"/>
        <v>26.437756949106991</v>
      </c>
      <c r="M496" s="4">
        <f t="shared" si="90"/>
        <v>27.148487590718787</v>
      </c>
      <c r="N496" s="4">
        <f t="shared" si="91"/>
        <v>27.189499446370665</v>
      </c>
      <c r="O496" s="4">
        <f t="shared" si="92"/>
        <v>27.202153186820542</v>
      </c>
      <c r="P496" s="4">
        <f t="shared" si="93"/>
        <v>27.026096805814543</v>
      </c>
      <c r="Q496" s="4">
        <f t="shared" si="94"/>
        <v>26.940056225655351</v>
      </c>
      <c r="R496" s="4"/>
      <c r="S496" s="4">
        <f t="shared" si="95"/>
        <v>-0.14848759071878703</v>
      </c>
      <c r="T496" s="4">
        <f t="shared" si="88"/>
        <v>0</v>
      </c>
      <c r="U496" s="4"/>
      <c r="V496" s="4"/>
    </row>
    <row r="497" spans="1:22">
      <c r="A497" s="5">
        <v>43324.095069444447</v>
      </c>
      <c r="B497" s="4">
        <v>206019</v>
      </c>
      <c r="C497" s="4">
        <v>22.3</v>
      </c>
      <c r="D497" s="4">
        <v>17.7</v>
      </c>
      <c r="E497" s="4">
        <v>27</v>
      </c>
      <c r="F497" s="4">
        <v>11</v>
      </c>
      <c r="G497" s="4">
        <v>18.3</v>
      </c>
      <c r="H497" s="4">
        <v>21.7</v>
      </c>
      <c r="I497" s="4">
        <v>35.799999999999997</v>
      </c>
      <c r="J497" s="7">
        <f t="shared" si="86"/>
        <v>26.799999999999997</v>
      </c>
      <c r="K497" s="4">
        <f t="shared" si="89"/>
        <v>27</v>
      </c>
      <c r="L497" s="4">
        <f t="shared" si="87"/>
        <v>26.430682317426996</v>
      </c>
      <c r="M497" s="4">
        <f t="shared" si="90"/>
        <v>27.143978409427692</v>
      </c>
      <c r="N497" s="4">
        <f t="shared" si="91"/>
        <v>27.185245729076499</v>
      </c>
      <c r="O497" s="4">
        <f t="shared" si="92"/>
        <v>27.198142449167914</v>
      </c>
      <c r="P497" s="4">
        <f t="shared" si="93"/>
        <v>27.024876902515576</v>
      </c>
      <c r="Q497" s="4">
        <f t="shared" si="94"/>
        <v>26.939121199576125</v>
      </c>
      <c r="R497" s="4"/>
      <c r="S497" s="4">
        <f t="shared" si="95"/>
        <v>-0.14397840942769236</v>
      </c>
      <c r="T497" s="4">
        <f t="shared" si="88"/>
        <v>0</v>
      </c>
      <c r="U497" s="4"/>
      <c r="V497" s="4"/>
    </row>
    <row r="498" spans="1:22">
      <c r="A498" s="5">
        <v>43324.096458333333</v>
      </c>
      <c r="B498" s="4">
        <v>206020</v>
      </c>
      <c r="C498" s="4">
        <v>22.3</v>
      </c>
      <c r="D498" s="4">
        <v>17.7</v>
      </c>
      <c r="E498" s="4">
        <v>27</v>
      </c>
      <c r="F498" s="4">
        <v>10.9</v>
      </c>
      <c r="G498" s="4">
        <v>18.3</v>
      </c>
      <c r="H498" s="4">
        <v>21.7</v>
      </c>
      <c r="I498" s="4">
        <v>35.799999999999997</v>
      </c>
      <c r="J498" s="7">
        <f t="shared" si="86"/>
        <v>26.799999999999997</v>
      </c>
      <c r="K498" s="4">
        <f t="shared" si="89"/>
        <v>27</v>
      </c>
      <c r="L498" s="4">
        <f t="shared" si="87"/>
        <v>26.423648726143231</v>
      </c>
      <c r="M498" s="4">
        <f t="shared" si="90"/>
        <v>27.139469066003926</v>
      </c>
      <c r="N498" s="4">
        <f t="shared" si="91"/>
        <v>27.180990139151312</v>
      </c>
      <c r="O498" s="4">
        <f t="shared" si="92"/>
        <v>27.194128754602318</v>
      </c>
      <c r="P498" s="4">
        <f t="shared" si="93"/>
        <v>27.023650440271389</v>
      </c>
      <c r="Q498" s="4">
        <f t="shared" si="94"/>
        <v>26.938179336448535</v>
      </c>
      <c r="R498" s="4"/>
      <c r="S498" s="4">
        <f t="shared" si="95"/>
        <v>-0.13946906600392595</v>
      </c>
      <c r="T498" s="4">
        <f t="shared" si="88"/>
        <v>0</v>
      </c>
      <c r="U498" s="4"/>
      <c r="V498" s="4"/>
    </row>
    <row r="499" spans="1:22">
      <c r="A499" s="5">
        <v>43324.097858796296</v>
      </c>
      <c r="B499" s="4">
        <v>206021</v>
      </c>
      <c r="C499" s="4">
        <v>22.3</v>
      </c>
      <c r="D499" s="4">
        <v>17.7</v>
      </c>
      <c r="E499" s="4">
        <v>27</v>
      </c>
      <c r="F499" s="4">
        <v>10.9</v>
      </c>
      <c r="G499" s="4">
        <v>18.2</v>
      </c>
      <c r="H499" s="4">
        <v>21.7</v>
      </c>
      <c r="I499" s="4">
        <v>35.799999999999997</v>
      </c>
      <c r="J499" s="7">
        <f t="shared" si="86"/>
        <v>26.799999999999997</v>
      </c>
      <c r="K499" s="4">
        <f t="shared" si="89"/>
        <v>27</v>
      </c>
      <c r="L499" s="4">
        <f t="shared" si="87"/>
        <v>26.416506776620956</v>
      </c>
      <c r="M499" s="4">
        <f t="shared" si="90"/>
        <v>27.134922345677214</v>
      </c>
      <c r="N499" s="4">
        <f t="shared" si="91"/>
        <v>27.176697292424866</v>
      </c>
      <c r="O499" s="4">
        <f t="shared" si="92"/>
        <v>27.190078751412074</v>
      </c>
      <c r="P499" s="4">
        <f t="shared" si="93"/>
        <v>27.022407154600277</v>
      </c>
      <c r="Q499" s="4">
        <f t="shared" si="94"/>
        <v>26.937222737161076</v>
      </c>
      <c r="R499" s="4"/>
      <c r="S499" s="4">
        <f t="shared" si="95"/>
        <v>-0.13492234567721439</v>
      </c>
      <c r="T499" s="4">
        <f t="shared" si="88"/>
        <v>0</v>
      </c>
      <c r="U499" s="4"/>
      <c r="V499" s="4"/>
    </row>
    <row r="500" spans="1:22">
      <c r="A500" s="5">
        <v>43324.099247685182</v>
      </c>
      <c r="B500" s="4">
        <v>206022</v>
      </c>
      <c r="C500" s="4">
        <v>22.3</v>
      </c>
      <c r="D500" s="4">
        <v>17.7</v>
      </c>
      <c r="E500" s="4">
        <v>27</v>
      </c>
      <c r="F500" s="4">
        <v>10.9</v>
      </c>
      <c r="G500" s="4">
        <v>18.3</v>
      </c>
      <c r="H500" s="4">
        <v>21.7</v>
      </c>
      <c r="I500" s="4">
        <v>35.799999999999997</v>
      </c>
      <c r="J500" s="7">
        <f t="shared" si="86"/>
        <v>26.799999999999997</v>
      </c>
      <c r="K500" s="4">
        <f t="shared" si="89"/>
        <v>27</v>
      </c>
      <c r="L500" s="4">
        <f t="shared" si="87"/>
        <v>26.409465251518171</v>
      </c>
      <c r="M500" s="4">
        <f t="shared" si="90"/>
        <v>27.130412354162445</v>
      </c>
      <c r="N500" s="4">
        <f t="shared" si="91"/>
        <v>27.172438269269229</v>
      </c>
      <c r="O500" s="4">
        <f t="shared" si="92"/>
        <v>27.186059473410204</v>
      </c>
      <c r="P500" s="4">
        <f t="shared" si="93"/>
        <v>27.021167552248887</v>
      </c>
      <c r="Q500" s="4">
        <f t="shared" si="94"/>
        <v>26.936267163181508</v>
      </c>
      <c r="R500" s="4"/>
      <c r="S500" s="4">
        <f t="shared" si="95"/>
        <v>-0.1304123541624449</v>
      </c>
      <c r="T500" s="4">
        <f t="shared" si="88"/>
        <v>0</v>
      </c>
      <c r="U500" s="4"/>
      <c r="V500" s="4"/>
    </row>
    <row r="501" spans="1:22">
      <c r="A501" s="5">
        <v>43324.100636574076</v>
      </c>
      <c r="B501" s="4">
        <v>206023</v>
      </c>
      <c r="C501" s="4">
        <v>22.3</v>
      </c>
      <c r="D501" s="4">
        <v>17.7</v>
      </c>
      <c r="E501" s="4">
        <v>27</v>
      </c>
      <c r="F501" s="4">
        <v>10.8</v>
      </c>
      <c r="G501" s="4">
        <v>18.3</v>
      </c>
      <c r="H501" s="4">
        <v>21.7</v>
      </c>
      <c r="I501" s="4">
        <v>35.799999999999997</v>
      </c>
      <c r="J501" s="7">
        <f t="shared" si="86"/>
        <v>26.799999999999997</v>
      </c>
      <c r="K501" s="4">
        <f t="shared" si="89"/>
        <v>27</v>
      </c>
      <c r="L501" s="4">
        <f t="shared" si="87"/>
        <v>26.40246439972568</v>
      </c>
      <c r="M501" s="4">
        <f t="shared" si="90"/>
        <v>27.125902034874095</v>
      </c>
      <c r="N501" s="4">
        <f t="shared" si="91"/>
        <v>27.16817756261047</v>
      </c>
      <c r="O501" s="4">
        <f t="shared" si="92"/>
        <v>27.182037589722011</v>
      </c>
      <c r="P501" s="4">
        <f t="shared" si="93"/>
        <v>27.019921424128782</v>
      </c>
      <c r="Q501" s="4">
        <f t="shared" si="94"/>
        <v>26.935304772515988</v>
      </c>
      <c r="R501" s="4"/>
      <c r="S501" s="4">
        <f t="shared" si="95"/>
        <v>-0.12590203487409468</v>
      </c>
      <c r="T501" s="4">
        <f t="shared" si="88"/>
        <v>0</v>
      </c>
      <c r="U501" s="4"/>
      <c r="V501" s="4"/>
    </row>
    <row r="502" spans="1:22">
      <c r="A502" s="5">
        <v>43324.102025462962</v>
      </c>
      <c r="B502" s="4">
        <v>206024</v>
      </c>
      <c r="C502" s="4">
        <v>22.3</v>
      </c>
      <c r="D502" s="4">
        <v>17.7</v>
      </c>
      <c r="E502" s="4">
        <v>27</v>
      </c>
      <c r="F502" s="4">
        <v>10.8</v>
      </c>
      <c r="G502" s="4">
        <v>18.3</v>
      </c>
      <c r="H502" s="4">
        <v>21.7</v>
      </c>
      <c r="I502" s="4">
        <v>35.799999999999997</v>
      </c>
      <c r="J502" s="7">
        <f t="shared" si="86"/>
        <v>26.799999999999997</v>
      </c>
      <c r="K502" s="4">
        <f t="shared" si="89"/>
        <v>27</v>
      </c>
      <c r="L502" s="4">
        <f t="shared" si="87"/>
        <v>26.395413774532333</v>
      </c>
      <c r="M502" s="4">
        <f t="shared" si="90"/>
        <v>27.12139179951625</v>
      </c>
      <c r="N502" s="4">
        <f t="shared" si="91"/>
        <v>27.163915237525181</v>
      </c>
      <c r="O502" s="4">
        <f t="shared" si="92"/>
        <v>27.178013191676126</v>
      </c>
      <c r="P502" s="4">
        <f t="shared" si="93"/>
        <v>27.018668782087403</v>
      </c>
      <c r="Q502" s="4">
        <f t="shared" si="94"/>
        <v>26.934335572156613</v>
      </c>
      <c r="R502" s="4"/>
      <c r="S502" s="4">
        <f t="shared" si="95"/>
        <v>-0.12139179951624968</v>
      </c>
      <c r="T502" s="4">
        <f t="shared" si="88"/>
        <v>0</v>
      </c>
      <c r="U502" s="4"/>
      <c r="V502" s="4"/>
    </row>
    <row r="503" spans="1:22">
      <c r="A503" s="5">
        <v>43324.103414351855</v>
      </c>
      <c r="B503" s="4">
        <v>206025</v>
      </c>
      <c r="C503" s="4">
        <v>22.3</v>
      </c>
      <c r="D503" s="4">
        <v>17.7</v>
      </c>
      <c r="E503" s="4">
        <v>27</v>
      </c>
      <c r="F503" s="4">
        <v>10.8</v>
      </c>
      <c r="G503" s="4">
        <v>18.3</v>
      </c>
      <c r="H503" s="4">
        <v>21.7</v>
      </c>
      <c r="I503" s="4">
        <v>35.799999999999997</v>
      </c>
      <c r="J503" s="7">
        <f t="shared" si="86"/>
        <v>26.799999999999997</v>
      </c>
      <c r="K503" s="4">
        <f t="shared" si="89"/>
        <v>27</v>
      </c>
      <c r="L503" s="4">
        <f t="shared" si="87"/>
        <v>26.388403921072587</v>
      </c>
      <c r="M503" s="4">
        <f t="shared" si="90"/>
        <v>27.116880644828125</v>
      </c>
      <c r="N503" s="4">
        <f t="shared" si="91"/>
        <v>27.159651414932586</v>
      </c>
      <c r="O503" s="4">
        <f t="shared" si="92"/>
        <v>27.173986365625293</v>
      </c>
      <c r="P503" s="4">
        <f t="shared" si="93"/>
        <v>27.017409638210985</v>
      </c>
      <c r="Q503" s="4">
        <f t="shared" si="94"/>
        <v>26.933359569191769</v>
      </c>
      <c r="R503" s="4"/>
      <c r="S503" s="4">
        <f t="shared" si="95"/>
        <v>-0.11688064482812521</v>
      </c>
      <c r="T503" s="4">
        <f t="shared" si="88"/>
        <v>0</v>
      </c>
      <c r="U503" s="4"/>
      <c r="V503" s="4"/>
    </row>
    <row r="504" spans="1:22">
      <c r="A504" s="5">
        <v>43324.104803240742</v>
      </c>
      <c r="B504" s="4">
        <v>206026</v>
      </c>
      <c r="C504" s="4">
        <v>22.3</v>
      </c>
      <c r="D504" s="4">
        <v>17.7</v>
      </c>
      <c r="E504" s="4">
        <v>27</v>
      </c>
      <c r="F504" s="4">
        <v>10.8</v>
      </c>
      <c r="G504" s="4">
        <v>18.3</v>
      </c>
      <c r="H504" s="4">
        <v>21.7</v>
      </c>
      <c r="I504" s="4">
        <v>35.799999999999997</v>
      </c>
      <c r="J504" s="7">
        <f t="shared" si="86"/>
        <v>26.799999999999997</v>
      </c>
      <c r="K504" s="4">
        <f t="shared" si="89"/>
        <v>27</v>
      </c>
      <c r="L504" s="4">
        <f t="shared" si="87"/>
        <v>26.381434386575979</v>
      </c>
      <c r="M504" s="4">
        <f t="shared" si="90"/>
        <v>27.112369109496392</v>
      </c>
      <c r="N504" s="4">
        <f t="shared" si="91"/>
        <v>27.155386042029264</v>
      </c>
      <c r="O504" s="4">
        <f t="shared" si="92"/>
        <v>27.169957202300388</v>
      </c>
      <c r="P504" s="4">
        <f t="shared" si="93"/>
        <v>27.016144004848616</v>
      </c>
      <c r="Q504" s="4">
        <f t="shared" si="94"/>
        <v>26.932376770850176</v>
      </c>
      <c r="R504" s="4"/>
      <c r="S504" s="4">
        <f t="shared" si="95"/>
        <v>-0.11236910949639167</v>
      </c>
      <c r="T504" s="4">
        <f t="shared" si="88"/>
        <v>0</v>
      </c>
      <c r="U504" s="4"/>
      <c r="V504" s="4"/>
    </row>
    <row r="505" spans="1:22">
      <c r="A505" s="5">
        <v>43324.106203703705</v>
      </c>
      <c r="B505" s="4">
        <v>206027</v>
      </c>
      <c r="C505" s="4">
        <v>22.3</v>
      </c>
      <c r="D505" s="4">
        <v>17.7</v>
      </c>
      <c r="E505" s="4">
        <v>27</v>
      </c>
      <c r="F505" s="4">
        <v>10.8</v>
      </c>
      <c r="G505" s="4">
        <v>18.3</v>
      </c>
      <c r="H505" s="4">
        <v>21.7</v>
      </c>
      <c r="I505" s="4">
        <v>35.799999999999997</v>
      </c>
      <c r="J505" s="7">
        <f t="shared" si="86"/>
        <v>26.799999999999997</v>
      </c>
      <c r="K505" s="4">
        <f t="shared" si="89"/>
        <v>27</v>
      </c>
      <c r="L505" s="4">
        <f t="shared" si="87"/>
        <v>26.374447056260227</v>
      </c>
      <c r="M505" s="4">
        <f t="shared" si="90"/>
        <v>27.107820032857958</v>
      </c>
      <c r="N505" s="4">
        <f t="shared" si="91"/>
        <v>27.151083618974805</v>
      </c>
      <c r="O505" s="4">
        <f t="shared" si="92"/>
        <v>27.165892174620339</v>
      </c>
      <c r="P505" s="4">
        <f t="shared" si="93"/>
        <v>27.014861293661561</v>
      </c>
      <c r="Q505" s="4">
        <f t="shared" si="94"/>
        <v>26.931378937912971</v>
      </c>
      <c r="R505" s="4"/>
      <c r="S505" s="4">
        <f t="shared" si="95"/>
        <v>-0.10782003285795838</v>
      </c>
      <c r="T505" s="4">
        <f t="shared" si="88"/>
        <v>0</v>
      </c>
      <c r="U505" s="4"/>
      <c r="V505" s="4"/>
    </row>
    <row r="506" spans="1:22">
      <c r="A506" s="5">
        <v>43324.107592592591</v>
      </c>
      <c r="B506" s="4">
        <v>206028</v>
      </c>
      <c r="C506" s="4">
        <v>22.3</v>
      </c>
      <c r="D506" s="4">
        <v>17.7</v>
      </c>
      <c r="E506" s="4">
        <v>26.9</v>
      </c>
      <c r="F506" s="4">
        <v>10.8</v>
      </c>
      <c r="G506" s="4">
        <v>18.2</v>
      </c>
      <c r="H506" s="4">
        <v>21.7</v>
      </c>
      <c r="I506" s="4">
        <v>35.799999999999997</v>
      </c>
      <c r="J506" s="7">
        <f t="shared" si="86"/>
        <v>26.799999999999997</v>
      </c>
      <c r="K506" s="4">
        <f t="shared" si="89"/>
        <v>26.9</v>
      </c>
      <c r="L506" s="4">
        <f t="shared" si="87"/>
        <v>26.367357165737332</v>
      </c>
      <c r="M506" s="4">
        <f t="shared" si="90"/>
        <v>27.103308976135448</v>
      </c>
      <c r="N506" s="4">
        <f t="shared" si="91"/>
        <v>27.146815364412557</v>
      </c>
      <c r="O506" s="4">
        <f t="shared" si="92"/>
        <v>27.161858520709988</v>
      </c>
      <c r="P506" s="4">
        <f t="shared" si="93"/>
        <v>27.013582665354726</v>
      </c>
      <c r="Q506" s="4">
        <f t="shared" si="94"/>
        <v>26.930382514452909</v>
      </c>
      <c r="R506" s="4"/>
      <c r="S506" s="4">
        <f t="shared" si="95"/>
        <v>-0.20330897613544963</v>
      </c>
      <c r="T506" s="4">
        <f t="shared" si="88"/>
        <v>0</v>
      </c>
      <c r="U506" s="4"/>
      <c r="V506" s="4"/>
    </row>
    <row r="507" spans="1:22">
      <c r="A507" s="5">
        <v>43324.108981481484</v>
      </c>
      <c r="B507" s="4">
        <v>206029</v>
      </c>
      <c r="C507" s="4">
        <v>22.3</v>
      </c>
      <c r="D507" s="4">
        <v>17.7</v>
      </c>
      <c r="E507" s="4">
        <v>27</v>
      </c>
      <c r="F507" s="4">
        <v>10.7</v>
      </c>
      <c r="G507" s="4">
        <v>18.3</v>
      </c>
      <c r="H507" s="4">
        <v>21.7</v>
      </c>
      <c r="I507" s="4">
        <v>35.799999999999997</v>
      </c>
      <c r="J507" s="7">
        <f t="shared" si="86"/>
        <v>26.799999999999997</v>
      </c>
      <c r="K507" s="4">
        <f t="shared" si="89"/>
        <v>27</v>
      </c>
      <c r="L507" s="4">
        <f t="shared" si="87"/>
        <v>26.360508471055411</v>
      </c>
      <c r="M507" s="4">
        <f t="shared" si="90"/>
        <v>27.098795657206331</v>
      </c>
      <c r="N507" s="4">
        <f t="shared" si="91"/>
        <v>27.142545879601688</v>
      </c>
      <c r="O507" s="4">
        <f t="shared" si="92"/>
        <v>27.157822736987956</v>
      </c>
      <c r="P507" s="4">
        <f t="shared" si="93"/>
        <v>27.012297585834599</v>
      </c>
      <c r="Q507" s="4">
        <f t="shared" si="94"/>
        <v>26.92937931807128</v>
      </c>
      <c r="R507" s="4"/>
      <c r="S507" s="4">
        <f t="shared" si="95"/>
        <v>-9.87956572063311E-2</v>
      </c>
      <c r="T507" s="4">
        <f t="shared" si="88"/>
        <v>0</v>
      </c>
      <c r="U507" s="4"/>
      <c r="V507" s="4"/>
    </row>
    <row r="508" spans="1:22">
      <c r="A508" s="5">
        <v>43324.11037037037</v>
      </c>
      <c r="B508" s="4">
        <v>206030</v>
      </c>
      <c r="C508" s="4">
        <v>22.3</v>
      </c>
      <c r="D508" s="4">
        <v>17.7</v>
      </c>
      <c r="E508" s="4">
        <v>26.9</v>
      </c>
      <c r="F508" s="4">
        <v>10.8</v>
      </c>
      <c r="G508" s="4">
        <v>18.3</v>
      </c>
      <c r="H508" s="4">
        <v>21.7</v>
      </c>
      <c r="I508" s="4">
        <v>35.6</v>
      </c>
      <c r="J508" s="7">
        <f t="shared" si="86"/>
        <v>26.6</v>
      </c>
      <c r="K508" s="4">
        <f t="shared" si="89"/>
        <v>26.9</v>
      </c>
      <c r="L508" s="4">
        <f t="shared" si="87"/>
        <v>26.353408317541458</v>
      </c>
      <c r="M508" s="4">
        <f t="shared" si="90"/>
        <v>27.0942838827823</v>
      </c>
      <c r="N508" s="4">
        <f t="shared" si="91"/>
        <v>27.138274874858777</v>
      </c>
      <c r="O508" s="4">
        <f t="shared" si="92"/>
        <v>27.153784906574167</v>
      </c>
      <c r="P508" s="4">
        <f t="shared" si="93"/>
        <v>27.011006068136371</v>
      </c>
      <c r="Q508" s="4">
        <f t="shared" si="94"/>
        <v>26.928369356499598</v>
      </c>
      <c r="R508" s="4"/>
      <c r="S508" s="4">
        <f t="shared" si="95"/>
        <v>-0.19428388278230102</v>
      </c>
      <c r="T508" s="4">
        <f t="shared" si="88"/>
        <v>0</v>
      </c>
      <c r="U508" s="4"/>
      <c r="V508" s="4"/>
    </row>
    <row r="509" spans="1:22">
      <c r="A509" s="5">
        <v>43324.111759259256</v>
      </c>
      <c r="B509" s="4">
        <v>206031</v>
      </c>
      <c r="C509" s="4">
        <v>22.3</v>
      </c>
      <c r="D509" s="4">
        <v>17.7</v>
      </c>
      <c r="E509" s="4">
        <v>27</v>
      </c>
      <c r="F509" s="4">
        <v>10.7</v>
      </c>
      <c r="G509" s="4">
        <v>18.2</v>
      </c>
      <c r="H509" s="4">
        <v>21.7</v>
      </c>
      <c r="I509" s="4">
        <v>35.799999999999997</v>
      </c>
      <c r="J509" s="7">
        <f t="shared" si="86"/>
        <v>26.799999999999997</v>
      </c>
      <c r="K509" s="4">
        <f t="shared" si="89"/>
        <v>27</v>
      </c>
      <c r="L509" s="4">
        <f t="shared" si="87"/>
        <v>26.346639466925225</v>
      </c>
      <c r="M509" s="4">
        <f t="shared" si="90"/>
        <v>27.089769398124094</v>
      </c>
      <c r="N509" s="4">
        <f t="shared" si="91"/>
        <v>27.134002730813069</v>
      </c>
      <c r="O509" s="4">
        <f t="shared" si="92"/>
        <v>27.149745055763599</v>
      </c>
      <c r="P509" s="4">
        <f t="shared" si="93"/>
        <v>27.00970812548416</v>
      </c>
      <c r="Q509" s="4">
        <f t="shared" si="94"/>
        <v>26.927352637580892</v>
      </c>
      <c r="R509" s="4"/>
      <c r="S509" s="4">
        <f t="shared" si="95"/>
        <v>-8.9769398124094124E-2</v>
      </c>
      <c r="T509" s="4">
        <f t="shared" si="88"/>
        <v>0</v>
      </c>
      <c r="U509" s="4"/>
      <c r="V509" s="4"/>
    </row>
    <row r="510" spans="1:22">
      <c r="A510" s="5">
        <v>43324.11314814815</v>
      </c>
      <c r="B510" s="4">
        <v>206032</v>
      </c>
      <c r="C510" s="4">
        <v>22.3</v>
      </c>
      <c r="D510" s="4">
        <v>17.7</v>
      </c>
      <c r="E510" s="4">
        <v>26.9</v>
      </c>
      <c r="F510" s="4">
        <v>10.7</v>
      </c>
      <c r="G510" s="4">
        <v>18.2</v>
      </c>
      <c r="H510" s="4">
        <v>21.7</v>
      </c>
      <c r="I510" s="4">
        <v>35.6</v>
      </c>
      <c r="J510" s="7">
        <f t="shared" si="86"/>
        <v>26.6</v>
      </c>
      <c r="K510" s="4">
        <f t="shared" si="89"/>
        <v>26.9</v>
      </c>
      <c r="L510" s="4">
        <f t="shared" si="87"/>
        <v>26.339618275796006</v>
      </c>
      <c r="M510" s="4">
        <f t="shared" si="90"/>
        <v>27.08525744904475</v>
      </c>
      <c r="N510" s="4">
        <f t="shared" si="91"/>
        <v>27.129729079638373</v>
      </c>
      <c r="O510" s="4">
        <f t="shared" si="92"/>
        <v>27.145703263844492</v>
      </c>
      <c r="P510" s="4">
        <f t="shared" si="93"/>
        <v>27.008403771035571</v>
      </c>
      <c r="Q510" s="4">
        <f t="shared" si="94"/>
        <v>26.926329169287236</v>
      </c>
      <c r="R510" s="4"/>
      <c r="S510" s="4">
        <f t="shared" si="95"/>
        <v>-0.18525744904475161</v>
      </c>
      <c r="T510" s="4">
        <f t="shared" si="88"/>
        <v>0</v>
      </c>
      <c r="U510" s="4"/>
      <c r="V510" s="4"/>
    </row>
    <row r="511" spans="1:22">
      <c r="A511" s="5">
        <v>43324.114548611113</v>
      </c>
      <c r="B511" s="4">
        <v>206033</v>
      </c>
      <c r="C511" s="4">
        <v>22.3</v>
      </c>
      <c r="D511" s="4">
        <v>17.7</v>
      </c>
      <c r="E511" s="4">
        <v>26.9</v>
      </c>
      <c r="F511" s="4">
        <v>10.7</v>
      </c>
      <c r="G511" s="4">
        <v>18.2</v>
      </c>
      <c r="H511" s="4">
        <v>21.6</v>
      </c>
      <c r="I511" s="4">
        <v>35.6</v>
      </c>
      <c r="J511" s="7">
        <f t="shared" si="86"/>
        <v>26.6</v>
      </c>
      <c r="K511" s="4">
        <f t="shared" si="89"/>
        <v>26.9</v>
      </c>
      <c r="L511" s="4">
        <f t="shared" si="87"/>
        <v>26.33257942679333</v>
      </c>
      <c r="M511" s="4">
        <f t="shared" si="90"/>
        <v>27.080705990676787</v>
      </c>
      <c r="N511" s="4">
        <f t="shared" si="91"/>
        <v>27.125418840872396</v>
      </c>
      <c r="O511" s="4">
        <f t="shared" si="92"/>
        <v>27.141625844620453</v>
      </c>
      <c r="P511" s="4">
        <f t="shared" si="93"/>
        <v>27.007082095218497</v>
      </c>
      <c r="Q511" s="4">
        <f t="shared" si="94"/>
        <v>26.925290374649578</v>
      </c>
      <c r="R511" s="4"/>
      <c r="S511" s="4">
        <f t="shared" si="95"/>
        <v>-0.18070599067678828</v>
      </c>
      <c r="T511" s="4">
        <f t="shared" si="88"/>
        <v>0</v>
      </c>
      <c r="U511" s="4"/>
      <c r="V511" s="4"/>
    </row>
    <row r="512" spans="1:22">
      <c r="A512" s="5">
        <v>43324.115937499999</v>
      </c>
      <c r="B512" s="4">
        <v>206034</v>
      </c>
      <c r="C512" s="4">
        <v>22.3</v>
      </c>
      <c r="D512" s="4">
        <v>17.7</v>
      </c>
      <c r="E512" s="4">
        <v>26.9</v>
      </c>
      <c r="F512" s="4">
        <v>10.6</v>
      </c>
      <c r="G512" s="4">
        <v>18.2</v>
      </c>
      <c r="H512" s="4">
        <v>21.7</v>
      </c>
      <c r="I512" s="4">
        <v>35.6</v>
      </c>
      <c r="J512" s="7">
        <f t="shared" si="86"/>
        <v>26.6</v>
      </c>
      <c r="K512" s="4">
        <f t="shared" si="89"/>
        <v>26.9</v>
      </c>
      <c r="L512" s="4">
        <f t="shared" si="87"/>
        <v>26.325638988922272</v>
      </c>
      <c r="M512" s="4">
        <f t="shared" si="90"/>
        <v>27.076191019756813</v>
      </c>
      <c r="N512" s="4">
        <f t="shared" si="91"/>
        <v>27.121142963913726</v>
      </c>
      <c r="O512" s="4">
        <f t="shared" si="92"/>
        <v>27.137580269073428</v>
      </c>
      <c r="P512" s="4">
        <f t="shared" si="93"/>
        <v>27.005764903924579</v>
      </c>
      <c r="Q512" s="4">
        <f t="shared" si="94"/>
        <v>26.924253375945284</v>
      </c>
      <c r="R512" s="4"/>
      <c r="S512" s="4">
        <f t="shared" si="95"/>
        <v>-0.17619101975681417</v>
      </c>
      <c r="T512" s="4">
        <f t="shared" si="88"/>
        <v>0</v>
      </c>
      <c r="U512" s="4"/>
      <c r="V512" s="4"/>
    </row>
    <row r="513" spans="1:22">
      <c r="A513" s="5">
        <v>43324.117326388892</v>
      </c>
      <c r="B513" s="4">
        <v>206035</v>
      </c>
      <c r="C513" s="4">
        <v>22.3</v>
      </c>
      <c r="D513" s="4">
        <v>17.7</v>
      </c>
      <c r="E513" s="4">
        <v>26.9</v>
      </c>
      <c r="F513" s="4">
        <v>10.5</v>
      </c>
      <c r="G513" s="4">
        <v>18.2</v>
      </c>
      <c r="H513" s="4">
        <v>21.6</v>
      </c>
      <c r="I513" s="4">
        <v>35.6</v>
      </c>
      <c r="J513" s="7">
        <f t="shared" si="86"/>
        <v>26.6</v>
      </c>
      <c r="K513" s="4">
        <f t="shared" si="89"/>
        <v>26.9</v>
      </c>
      <c r="L513" s="4">
        <f t="shared" si="87"/>
        <v>26.318648083055994</v>
      </c>
      <c r="M513" s="4">
        <f t="shared" si="90"/>
        <v>27.071675530903114</v>
      </c>
      <c r="N513" s="4">
        <f t="shared" si="91"/>
        <v>27.116865768050204</v>
      </c>
      <c r="O513" s="4">
        <f t="shared" si="92"/>
        <v>27.133532888904494</v>
      </c>
      <c r="P513" s="4">
        <f t="shared" si="93"/>
        <v>27.004441341001478</v>
      </c>
      <c r="Q513" s="4">
        <f t="shared" si="94"/>
        <v>26.923209652613384</v>
      </c>
      <c r="R513" s="4"/>
      <c r="S513" s="4">
        <f t="shared" si="95"/>
        <v>-0.17167553090311571</v>
      </c>
      <c r="T513" s="4">
        <f t="shared" si="88"/>
        <v>0</v>
      </c>
      <c r="U513" s="4"/>
      <c r="V513" s="4"/>
    </row>
    <row r="514" spans="1:22">
      <c r="A514" s="5">
        <v>43324.118715277778</v>
      </c>
      <c r="B514" s="4">
        <v>206036</v>
      </c>
      <c r="C514" s="4">
        <v>22.3</v>
      </c>
      <c r="D514" s="4">
        <v>17.7</v>
      </c>
      <c r="E514" s="4">
        <v>26.9</v>
      </c>
      <c r="F514" s="4">
        <v>10.6</v>
      </c>
      <c r="G514" s="4">
        <v>18.2</v>
      </c>
      <c r="H514" s="4">
        <v>21.6</v>
      </c>
      <c r="I514" s="4">
        <v>35.6</v>
      </c>
      <c r="J514" s="7">
        <f t="shared" si="86"/>
        <v>26.6</v>
      </c>
      <c r="K514" s="4">
        <f t="shared" si="89"/>
        <v>26.9</v>
      </c>
      <c r="L514" s="4">
        <f t="shared" si="87"/>
        <v>26.311607256964116</v>
      </c>
      <c r="M514" s="4">
        <f t="shared" si="90"/>
        <v>27.067158654766409</v>
      </c>
      <c r="N514" s="4">
        <f t="shared" si="91"/>
        <v>27.112587300614752</v>
      </c>
      <c r="O514" s="4">
        <f t="shared" si="92"/>
        <v>27.129483722209528</v>
      </c>
      <c r="P514" s="4">
        <f t="shared" si="93"/>
        <v>27.003111419912731</v>
      </c>
      <c r="Q514" s="4">
        <f t="shared" si="94"/>
        <v>26.922159213136776</v>
      </c>
      <c r="R514" s="4"/>
      <c r="S514" s="4">
        <f t="shared" si="95"/>
        <v>-0.16715865476641056</v>
      </c>
      <c r="T514" s="4">
        <f t="shared" si="88"/>
        <v>0</v>
      </c>
      <c r="U514" s="4"/>
      <c r="V514" s="4"/>
    </row>
    <row r="515" spans="1:22">
      <c r="A515" s="5">
        <v>43324.120104166665</v>
      </c>
      <c r="B515" s="4">
        <v>206037</v>
      </c>
      <c r="C515" s="4">
        <v>22.3</v>
      </c>
      <c r="D515" s="4">
        <v>17.7</v>
      </c>
      <c r="E515" s="4">
        <v>26.9</v>
      </c>
      <c r="F515" s="4">
        <v>10.6</v>
      </c>
      <c r="G515" s="4">
        <v>18.2</v>
      </c>
      <c r="H515" s="4">
        <v>21.6</v>
      </c>
      <c r="I515" s="4">
        <v>35.6</v>
      </c>
      <c r="J515" s="7">
        <f t="shared" si="86"/>
        <v>26.6</v>
      </c>
      <c r="K515" s="4">
        <f t="shared" si="89"/>
        <v>26.9</v>
      </c>
      <c r="L515" s="4">
        <f t="shared" si="87"/>
        <v>26.304697045063175</v>
      </c>
      <c r="M515" s="4">
        <f t="shared" si="90"/>
        <v>27.062639680685571</v>
      </c>
      <c r="N515" s="4">
        <f t="shared" si="91"/>
        <v>27.108307466985188</v>
      </c>
      <c r="O515" s="4">
        <f t="shared" si="92"/>
        <v>27.125432791350768</v>
      </c>
      <c r="P515" s="4">
        <f t="shared" si="93"/>
        <v>27.001775154003777</v>
      </c>
      <c r="Q515" s="4">
        <f t="shared" si="94"/>
        <v>26.92110206610149</v>
      </c>
      <c r="R515" s="4"/>
      <c r="S515" s="4">
        <f t="shared" si="95"/>
        <v>-0.16263968068557233</v>
      </c>
      <c r="T515" s="4">
        <f t="shared" si="88"/>
        <v>0</v>
      </c>
      <c r="U515" s="4"/>
      <c r="V515" s="4"/>
    </row>
    <row r="516" spans="1:22">
      <c r="A516" s="5">
        <v>43324.121493055558</v>
      </c>
      <c r="B516" s="4">
        <v>206038</v>
      </c>
      <c r="C516" s="4">
        <v>22.3</v>
      </c>
      <c r="D516" s="4">
        <v>17.7</v>
      </c>
      <c r="E516" s="4">
        <v>26.9</v>
      </c>
      <c r="F516" s="4">
        <v>10.5</v>
      </c>
      <c r="G516" s="4">
        <v>18.2</v>
      </c>
      <c r="H516" s="4">
        <v>21.6</v>
      </c>
      <c r="I516" s="4">
        <v>35.6</v>
      </c>
      <c r="J516" s="7">
        <f t="shared" si="86"/>
        <v>26.6</v>
      </c>
      <c r="K516" s="4">
        <f t="shared" si="89"/>
        <v>26.9</v>
      </c>
      <c r="L516" s="4">
        <f t="shared" si="87"/>
        <v>26.297826002638281</v>
      </c>
      <c r="M516" s="4">
        <f t="shared" si="90"/>
        <v>27.058120709081447</v>
      </c>
      <c r="N516" s="4">
        <f t="shared" si="91"/>
        <v>27.104026097681128</v>
      </c>
      <c r="O516" s="4">
        <f t="shared" si="92"/>
        <v>27.121380101034557</v>
      </c>
      <c r="P516" s="4">
        <f t="shared" si="93"/>
        <v>27.000432556549011</v>
      </c>
      <c r="Q516" s="4">
        <f t="shared" si="94"/>
        <v>26.920038220207676</v>
      </c>
      <c r="R516" s="4"/>
      <c r="S516" s="4">
        <f t="shared" si="95"/>
        <v>-0.15812070908144804</v>
      </c>
      <c r="T516" s="4">
        <f t="shared" si="88"/>
        <v>0</v>
      </c>
      <c r="U516" s="4"/>
      <c r="V516" s="4"/>
    </row>
    <row r="517" spans="1:22">
      <c r="A517" s="5">
        <v>43324.122893518521</v>
      </c>
      <c r="B517" s="4">
        <v>206039</v>
      </c>
      <c r="C517" s="4">
        <v>22.3</v>
      </c>
      <c r="D517" s="4">
        <v>17.7</v>
      </c>
      <c r="E517" s="4">
        <v>26.9</v>
      </c>
      <c r="F517" s="4">
        <v>10.5</v>
      </c>
      <c r="G517" s="4">
        <v>18.2</v>
      </c>
      <c r="H517" s="4">
        <v>21.6</v>
      </c>
      <c r="I517" s="4">
        <v>35.6</v>
      </c>
      <c r="J517" s="7">
        <f t="shared" si="86"/>
        <v>26.6</v>
      </c>
      <c r="K517" s="4">
        <f t="shared" si="89"/>
        <v>26.9</v>
      </c>
      <c r="L517" s="4">
        <f t="shared" si="87"/>
        <v>26.29084609220703</v>
      </c>
      <c r="M517" s="4">
        <f t="shared" si="90"/>
        <v>27.053564441672336</v>
      </c>
      <c r="N517" s="4">
        <f t="shared" si="91"/>
        <v>27.099707700662766</v>
      </c>
      <c r="O517" s="4">
        <f t="shared" si="92"/>
        <v>27.117291842739203</v>
      </c>
      <c r="P517" s="4">
        <f t="shared" si="93"/>
        <v>26.999072399724902</v>
      </c>
      <c r="Q517" s="4">
        <f t="shared" si="94"/>
        <v>26.91895876314717</v>
      </c>
      <c r="R517" s="4"/>
      <c r="S517" s="4">
        <f t="shared" si="95"/>
        <v>-0.15356444167233718</v>
      </c>
      <c r="T517" s="4">
        <f t="shared" si="88"/>
        <v>0</v>
      </c>
      <c r="U517" s="4"/>
      <c r="V517" s="4"/>
    </row>
    <row r="518" spans="1:22">
      <c r="A518" s="5">
        <v>43324.124282407407</v>
      </c>
      <c r="B518" s="4">
        <v>206040</v>
      </c>
      <c r="C518" s="4">
        <v>22.3</v>
      </c>
      <c r="D518" s="4">
        <v>17.7</v>
      </c>
      <c r="E518" s="4">
        <v>26.9</v>
      </c>
      <c r="F518" s="4">
        <v>10.5</v>
      </c>
      <c r="G518" s="4">
        <v>18.2</v>
      </c>
      <c r="H518" s="4">
        <v>21.6</v>
      </c>
      <c r="I518" s="4">
        <v>35.6</v>
      </c>
      <c r="J518" s="7">
        <f t="shared" si="86"/>
        <v>26.6</v>
      </c>
      <c r="K518" s="4">
        <f t="shared" si="89"/>
        <v>26.9</v>
      </c>
      <c r="L518" s="4">
        <f t="shared" si="87"/>
        <v>26.28396342392174</v>
      </c>
      <c r="M518" s="4">
        <f t="shared" si="90"/>
        <v>27.049045155287864</v>
      </c>
      <c r="N518" s="4">
        <f t="shared" si="91"/>
        <v>27.095423833134145</v>
      </c>
      <c r="O518" s="4">
        <f t="shared" si="92"/>
        <v>27.113235588119593</v>
      </c>
      <c r="P518" s="4">
        <f t="shared" si="93"/>
        <v>26.997717125776187</v>
      </c>
      <c r="Q518" s="4">
        <f t="shared" si="94"/>
        <v>26.917881490427167</v>
      </c>
      <c r="R518" s="4"/>
      <c r="S518" s="4">
        <f t="shared" si="95"/>
        <v>-0.14904515528786533</v>
      </c>
      <c r="T518" s="4">
        <f t="shared" si="88"/>
        <v>0</v>
      </c>
      <c r="U518" s="4"/>
      <c r="V518" s="4"/>
    </row>
    <row r="519" spans="1:22">
      <c r="A519" s="5">
        <v>43324.125671296293</v>
      </c>
      <c r="B519" s="4">
        <v>206041</v>
      </c>
      <c r="C519" s="4">
        <v>22.3</v>
      </c>
      <c r="D519" s="4">
        <v>17.7</v>
      </c>
      <c r="E519" s="4">
        <v>26.9</v>
      </c>
      <c r="F519" s="4">
        <v>10.5</v>
      </c>
      <c r="G519" s="4">
        <v>18.2</v>
      </c>
      <c r="H519" s="4">
        <v>21.6</v>
      </c>
      <c r="I519" s="4">
        <v>35.6</v>
      </c>
      <c r="J519" s="7">
        <f t="shared" si="86"/>
        <v>26.6</v>
      </c>
      <c r="K519" s="4">
        <f t="shared" si="89"/>
        <v>26.9</v>
      </c>
      <c r="L519" s="4">
        <f t="shared" si="87"/>
        <v>26.27711962270541</v>
      </c>
      <c r="M519" s="4">
        <f t="shared" si="90"/>
        <v>27.044525731003258</v>
      </c>
      <c r="N519" s="4">
        <f t="shared" si="91"/>
        <v>27.091138794713501</v>
      </c>
      <c r="O519" s="4">
        <f t="shared" si="92"/>
        <v>27.109177603331688</v>
      </c>
      <c r="P519" s="4">
        <f t="shared" si="93"/>
        <v>26.996355559149755</v>
      </c>
      <c r="Q519" s="4">
        <f t="shared" si="94"/>
        <v>26.916797545677689</v>
      </c>
      <c r="R519" s="4"/>
      <c r="S519" s="4">
        <f t="shared" si="95"/>
        <v>-0.14452573100325949</v>
      </c>
      <c r="T519" s="4">
        <f t="shared" si="88"/>
        <v>0</v>
      </c>
      <c r="U519" s="4"/>
      <c r="V519" s="4"/>
    </row>
    <row r="520" spans="1:22">
      <c r="A520" s="5">
        <v>43324.127060185187</v>
      </c>
      <c r="B520" s="4">
        <v>206042</v>
      </c>
      <c r="C520" s="4">
        <v>22.3</v>
      </c>
      <c r="D520" s="4">
        <v>17.7</v>
      </c>
      <c r="E520" s="4">
        <v>26.8</v>
      </c>
      <c r="F520" s="4">
        <v>10.4</v>
      </c>
      <c r="G520" s="4">
        <v>18.2</v>
      </c>
      <c r="H520" s="4">
        <v>21.6</v>
      </c>
      <c r="I520" s="4">
        <v>35.6</v>
      </c>
      <c r="J520" s="7">
        <f t="shared" si="86"/>
        <v>26.6</v>
      </c>
      <c r="K520" s="4">
        <f t="shared" si="89"/>
        <v>26.8</v>
      </c>
      <c r="L520" s="4">
        <f t="shared" si="87"/>
        <v>26.270114262907278</v>
      </c>
      <c r="M520" s="4">
        <f t="shared" si="90"/>
        <v>27.040006598920595</v>
      </c>
      <c r="N520" s="4">
        <f t="shared" si="91"/>
        <v>27.08685265643572</v>
      </c>
      <c r="O520" s="4">
        <f t="shared" si="92"/>
        <v>27.105117917495544</v>
      </c>
      <c r="P520" s="4">
        <f t="shared" si="93"/>
        <v>26.994987712634039</v>
      </c>
      <c r="Q520" s="4">
        <f t="shared" si="94"/>
        <v>26.915706937997463</v>
      </c>
      <c r="R520" s="4"/>
      <c r="S520" s="4">
        <f t="shared" si="95"/>
        <v>-0.24000659892059417</v>
      </c>
      <c r="T520" s="4">
        <f t="shared" si="88"/>
        <v>0</v>
      </c>
      <c r="U520" s="4"/>
      <c r="V520" s="4"/>
    </row>
    <row r="521" spans="1:22">
      <c r="A521" s="5">
        <v>43324.128449074073</v>
      </c>
      <c r="B521" s="4">
        <v>206043</v>
      </c>
      <c r="C521" s="4">
        <v>22.3</v>
      </c>
      <c r="D521" s="4">
        <v>17.7</v>
      </c>
      <c r="E521" s="4">
        <v>26.8</v>
      </c>
      <c r="F521" s="4">
        <v>10.4</v>
      </c>
      <c r="G521" s="4">
        <v>18.2</v>
      </c>
      <c r="H521" s="4">
        <v>21.6</v>
      </c>
      <c r="I521" s="4">
        <v>35.6</v>
      </c>
      <c r="J521" s="7">
        <f t="shared" si="86"/>
        <v>26.6</v>
      </c>
      <c r="K521" s="4">
        <f t="shared" si="89"/>
        <v>26.8</v>
      </c>
      <c r="L521" s="4">
        <f t="shared" si="87"/>
        <v>26.263059113199724</v>
      </c>
      <c r="M521" s="4">
        <f t="shared" si="90"/>
        <v>27.035485122516612</v>
      </c>
      <c r="N521" s="4">
        <f t="shared" si="91"/>
        <v>27.08256553697591</v>
      </c>
      <c r="O521" s="4">
        <f t="shared" si="92"/>
        <v>27.101056565886271</v>
      </c>
      <c r="P521" s="4">
        <f t="shared" si="93"/>
        <v>26.993613599028816</v>
      </c>
      <c r="Q521" s="4">
        <f t="shared" si="94"/>
        <v>26.914609676590914</v>
      </c>
      <c r="R521" s="4"/>
      <c r="S521" s="4">
        <f t="shared" si="95"/>
        <v>-0.2354851225166108</v>
      </c>
      <c r="T521" s="4">
        <f t="shared" si="88"/>
        <v>0</v>
      </c>
      <c r="U521" s="4"/>
      <c r="V521" s="4"/>
    </row>
    <row r="522" spans="1:22">
      <c r="A522" s="5">
        <v>43324.129837962966</v>
      </c>
      <c r="B522" s="4">
        <v>206044</v>
      </c>
      <c r="C522" s="4">
        <v>22.3</v>
      </c>
      <c r="D522" s="4">
        <v>17.7</v>
      </c>
      <c r="E522" s="4">
        <v>26.8</v>
      </c>
      <c r="F522" s="4">
        <v>10.3</v>
      </c>
      <c r="G522" s="4">
        <v>18.2</v>
      </c>
      <c r="H522" s="4">
        <v>21.6</v>
      </c>
      <c r="I522" s="4">
        <v>35.6</v>
      </c>
      <c r="J522" s="7">
        <f t="shared" si="86"/>
        <v>26.6</v>
      </c>
      <c r="K522" s="4">
        <f t="shared" si="89"/>
        <v>26.8</v>
      </c>
      <c r="L522" s="4">
        <f t="shared" si="87"/>
        <v>26.256044698479087</v>
      </c>
      <c r="M522" s="4">
        <f t="shared" si="90"/>
        <v>27.030960794531005</v>
      </c>
      <c r="N522" s="4">
        <f t="shared" si="91"/>
        <v>27.078277129129592</v>
      </c>
      <c r="O522" s="4">
        <f t="shared" si="92"/>
        <v>27.096993595934183</v>
      </c>
      <c r="P522" s="4">
        <f t="shared" si="93"/>
        <v>26.992233231126722</v>
      </c>
      <c r="Q522" s="4">
        <f t="shared" si="94"/>
        <v>26.913505770725823</v>
      </c>
      <c r="R522" s="4"/>
      <c r="S522" s="4">
        <f t="shared" si="95"/>
        <v>-0.23096079453100415</v>
      </c>
      <c r="T522" s="4">
        <f t="shared" si="88"/>
        <v>0</v>
      </c>
      <c r="U522" s="4"/>
      <c r="V522" s="4"/>
    </row>
    <row r="523" spans="1:22">
      <c r="A523" s="5">
        <v>43324.131238425929</v>
      </c>
      <c r="B523" s="4">
        <v>206045</v>
      </c>
      <c r="C523" s="4">
        <v>22.3</v>
      </c>
      <c r="D523" s="4">
        <v>17.7</v>
      </c>
      <c r="E523" s="4">
        <v>26.8</v>
      </c>
      <c r="F523" s="4">
        <v>10.3</v>
      </c>
      <c r="G523" s="4">
        <v>18.2</v>
      </c>
      <c r="H523" s="4">
        <v>21.6</v>
      </c>
      <c r="I523" s="4">
        <v>35.6</v>
      </c>
      <c r="J523" s="7">
        <f t="shared" ref="J523:J586" si="96">I523-J$8</f>
        <v>26.6</v>
      </c>
      <c r="K523" s="4">
        <f t="shared" si="89"/>
        <v>26.8</v>
      </c>
      <c r="L523" s="4">
        <f t="shared" si="87"/>
        <v>26.248921758369185</v>
      </c>
      <c r="M523" s="4">
        <f t="shared" si="90"/>
        <v>27.026396784186396</v>
      </c>
      <c r="N523" s="4">
        <f t="shared" si="91"/>
        <v>27.073951399125882</v>
      </c>
      <c r="O523" s="4">
        <f t="shared" si="92"/>
        <v>27.092895129915945</v>
      </c>
      <c r="P523" s="4">
        <f t="shared" si="93"/>
        <v>26.99083506675073</v>
      </c>
      <c r="Q523" s="4">
        <f t="shared" si="94"/>
        <v>26.912385975267561</v>
      </c>
      <c r="R523" s="4"/>
      <c r="S523" s="4">
        <f t="shared" si="95"/>
        <v>-0.22639678418639519</v>
      </c>
      <c r="T523" s="4">
        <f t="shared" si="88"/>
        <v>0</v>
      </c>
      <c r="U523" s="4"/>
      <c r="V523" s="4"/>
    </row>
    <row r="524" spans="1:22">
      <c r="A524" s="5">
        <v>43324.132627314815</v>
      </c>
      <c r="B524" s="4">
        <v>206046</v>
      </c>
      <c r="C524" s="4">
        <v>22.3</v>
      </c>
      <c r="D524" s="4">
        <v>17.7</v>
      </c>
      <c r="E524" s="4">
        <v>26.8</v>
      </c>
      <c r="F524" s="4">
        <v>10.3</v>
      </c>
      <c r="G524" s="4">
        <v>18.2</v>
      </c>
      <c r="H524" s="4">
        <v>21.6</v>
      </c>
      <c r="I524" s="4">
        <v>35.6</v>
      </c>
      <c r="J524" s="7">
        <f t="shared" si="96"/>
        <v>26.6</v>
      </c>
      <c r="K524" s="4">
        <f t="shared" si="89"/>
        <v>26.8</v>
      </c>
      <c r="L524" s="4">
        <f t="shared" ref="L524:L587" si="97">L523+24*3600*($A524-$A523)*((F523-L523)*L$6+(M523-L523)*L$7+L$5+S524)/L$8</f>
        <v>26.241898743356625</v>
      </c>
      <c r="M524" s="4">
        <f t="shared" si="90"/>
        <v>27.021867851049024</v>
      </c>
      <c r="N524" s="4">
        <f t="shared" si="91"/>
        <v>27.069659766511961</v>
      </c>
      <c r="O524" s="4">
        <f t="shared" si="92"/>
        <v>27.0888288495475</v>
      </c>
      <c r="P524" s="4">
        <f t="shared" si="93"/>
        <v>26.989442176861083</v>
      </c>
      <c r="Q524" s="4">
        <f t="shared" si="94"/>
        <v>26.911268753465368</v>
      </c>
      <c r="R524" s="4"/>
      <c r="S524" s="4">
        <f t="shared" si="95"/>
        <v>-0.22186785104902285</v>
      </c>
      <c r="T524" s="4">
        <f t="shared" si="88"/>
        <v>0</v>
      </c>
      <c r="U524" s="4"/>
      <c r="V524" s="4"/>
    </row>
    <row r="525" spans="1:22">
      <c r="A525" s="5">
        <v>43324.134016203701</v>
      </c>
      <c r="B525" s="4">
        <v>206047</v>
      </c>
      <c r="C525" s="4">
        <v>22.3</v>
      </c>
      <c r="D525" s="4">
        <v>17.7</v>
      </c>
      <c r="E525" s="4">
        <v>26.8</v>
      </c>
      <c r="F525" s="4">
        <v>10.4</v>
      </c>
      <c r="G525" s="4">
        <v>18.2</v>
      </c>
      <c r="H525" s="4">
        <v>21.6</v>
      </c>
      <c r="I525" s="4">
        <v>35.6</v>
      </c>
      <c r="J525" s="7">
        <f t="shared" si="96"/>
        <v>26.6</v>
      </c>
      <c r="K525" s="4">
        <f t="shared" si="89"/>
        <v>26.8</v>
      </c>
      <c r="L525" s="4">
        <f t="shared" si="97"/>
        <v>26.234916051374825</v>
      </c>
      <c r="M525" s="4">
        <f t="shared" si="90"/>
        <v>27.017337101762045</v>
      </c>
      <c r="N525" s="4">
        <f t="shared" si="91"/>
        <v>27.065366341656347</v>
      </c>
      <c r="O525" s="4">
        <f t="shared" si="92"/>
        <v>27.084760847027983</v>
      </c>
      <c r="P525" s="4">
        <f t="shared" si="93"/>
        <v>26.988043070731248</v>
      </c>
      <c r="Q525" s="4">
        <f t="shared" si="94"/>
        <v>26.91014491562909</v>
      </c>
      <c r="R525" s="4"/>
      <c r="S525" s="4">
        <f t="shared" si="95"/>
        <v>-0.21733710176204468</v>
      </c>
      <c r="T525" s="4">
        <f t="shared" ref="T525:T588" si="98">T524</f>
        <v>0</v>
      </c>
      <c r="U525" s="4"/>
      <c r="V525" s="4"/>
    </row>
    <row r="526" spans="1:22">
      <c r="A526" s="5">
        <v>43324.135405092595</v>
      </c>
      <c r="B526" s="4">
        <v>206048</v>
      </c>
      <c r="C526" s="4">
        <v>22.3</v>
      </c>
      <c r="D526" s="4">
        <v>17.7</v>
      </c>
      <c r="E526" s="4">
        <v>26.8</v>
      </c>
      <c r="F526" s="4">
        <v>10.3</v>
      </c>
      <c r="G526" s="4">
        <v>18.2</v>
      </c>
      <c r="H526" s="4">
        <v>21.6</v>
      </c>
      <c r="I526" s="4">
        <v>35.6</v>
      </c>
      <c r="J526" s="7">
        <f t="shared" si="96"/>
        <v>26.6</v>
      </c>
      <c r="K526" s="4">
        <f t="shared" si="89"/>
        <v>26.8</v>
      </c>
      <c r="L526" s="4">
        <f t="shared" si="97"/>
        <v>26.228063227066169</v>
      </c>
      <c r="M526" s="4">
        <f t="shared" si="90"/>
        <v>27.012805171975611</v>
      </c>
      <c r="N526" s="4">
        <f t="shared" si="91"/>
        <v>27.061071131463947</v>
      </c>
      <c r="O526" s="4">
        <f t="shared" si="92"/>
        <v>27.080691057893411</v>
      </c>
      <c r="P526" s="4">
        <f t="shared" si="93"/>
        <v>26.986637760330439</v>
      </c>
      <c r="Q526" s="4">
        <f t="shared" si="94"/>
        <v>26.909014471347856</v>
      </c>
      <c r="R526" s="4"/>
      <c r="S526" s="4">
        <f t="shared" si="95"/>
        <v>-0.21280517197561011</v>
      </c>
      <c r="T526" s="4">
        <f t="shared" si="98"/>
        <v>0</v>
      </c>
      <c r="U526" s="4"/>
      <c r="V526" s="4"/>
    </row>
    <row r="527" spans="1:22">
      <c r="A527" s="5">
        <v>43324.136793981481</v>
      </c>
      <c r="B527" s="4">
        <v>206049</v>
      </c>
      <c r="C527" s="4">
        <v>22.3</v>
      </c>
      <c r="D527" s="4">
        <v>17.7</v>
      </c>
      <c r="E527" s="4">
        <v>26.8</v>
      </c>
      <c r="F527" s="4">
        <v>10.4</v>
      </c>
      <c r="G527" s="4">
        <v>18.2</v>
      </c>
      <c r="H527" s="4">
        <v>21.6</v>
      </c>
      <c r="I527" s="4">
        <v>35.6</v>
      </c>
      <c r="J527" s="7">
        <f t="shared" si="96"/>
        <v>26.6</v>
      </c>
      <c r="K527" s="4">
        <f t="shared" si="89"/>
        <v>26.8</v>
      </c>
      <c r="L527" s="4">
        <f t="shared" si="97"/>
        <v>26.221158841751098</v>
      </c>
      <c r="M527" s="4">
        <f t="shared" si="90"/>
        <v>27.008273936734188</v>
      </c>
      <c r="N527" s="4">
        <f t="shared" si="91"/>
        <v>27.056774226513621</v>
      </c>
      <c r="O527" s="4">
        <f t="shared" si="92"/>
        <v>27.076619429366293</v>
      </c>
      <c r="P527" s="4">
        <f t="shared" si="93"/>
        <v>26.985226257225953</v>
      </c>
      <c r="Q527" s="4">
        <f t="shared" si="94"/>
        <v>26.907877430285687</v>
      </c>
      <c r="R527" s="4"/>
      <c r="S527" s="4">
        <f t="shared" si="95"/>
        <v>-0.20827393673418726</v>
      </c>
      <c r="T527" s="4">
        <f t="shared" si="98"/>
        <v>0</v>
      </c>
      <c r="U527" s="4"/>
      <c r="V527" s="4"/>
    </row>
    <row r="528" spans="1:22">
      <c r="A528" s="5">
        <v>43324.138182870367</v>
      </c>
      <c r="B528" s="4">
        <v>206050</v>
      </c>
      <c r="C528" s="4">
        <v>22.3</v>
      </c>
      <c r="D528" s="4">
        <v>17.7</v>
      </c>
      <c r="E528" s="4">
        <v>26.8</v>
      </c>
      <c r="F528" s="4">
        <v>10.199999999999999</v>
      </c>
      <c r="G528" s="4">
        <v>18.2</v>
      </c>
      <c r="H528" s="4">
        <v>21.6</v>
      </c>
      <c r="I528" s="4">
        <v>35.6</v>
      </c>
      <c r="J528" s="7">
        <f t="shared" si="96"/>
        <v>26.6</v>
      </c>
      <c r="K528" s="4">
        <f t="shared" si="89"/>
        <v>26.8</v>
      </c>
      <c r="L528" s="4">
        <f t="shared" si="97"/>
        <v>26.214383465249192</v>
      </c>
      <c r="M528" s="4">
        <f t="shared" si="90"/>
        <v>27.003742253785326</v>
      </c>
      <c r="N528" s="4">
        <f t="shared" si="91"/>
        <v>27.052475963483115</v>
      </c>
      <c r="O528" s="4">
        <f t="shared" si="92"/>
        <v>27.072545930880768</v>
      </c>
      <c r="P528" s="4">
        <f t="shared" si="93"/>
        <v>26.983808572608467</v>
      </c>
      <c r="Q528" s="4">
        <f t="shared" si="94"/>
        <v>26.906733802134518</v>
      </c>
      <c r="R528" s="4"/>
      <c r="S528" s="4">
        <f t="shared" si="95"/>
        <v>-0.20374225378532529</v>
      </c>
      <c r="T528" s="4">
        <f t="shared" si="98"/>
        <v>0</v>
      </c>
      <c r="U528" s="4"/>
      <c r="V528" s="4"/>
    </row>
    <row r="529" spans="1:22">
      <c r="A529" s="5">
        <v>43324.13958333333</v>
      </c>
      <c r="B529" s="4">
        <v>206051</v>
      </c>
      <c r="C529" s="4">
        <v>22.3</v>
      </c>
      <c r="D529" s="4">
        <v>17.7</v>
      </c>
      <c r="E529" s="4">
        <v>26.8</v>
      </c>
      <c r="F529" s="4">
        <v>10.3</v>
      </c>
      <c r="G529" s="4">
        <v>18.2</v>
      </c>
      <c r="H529" s="4">
        <v>21.6</v>
      </c>
      <c r="I529" s="4">
        <v>35.6</v>
      </c>
      <c r="J529" s="7">
        <f t="shared" si="96"/>
        <v>26.6</v>
      </c>
      <c r="K529" s="4">
        <f t="shared" si="89"/>
        <v>26.8</v>
      </c>
      <c r="L529" s="4">
        <f t="shared" si="97"/>
        <v>26.207408112118102</v>
      </c>
      <c r="M529" s="4">
        <f t="shared" si="90"/>
        <v>26.999174175700649</v>
      </c>
      <c r="N529" s="4">
        <f t="shared" si="91"/>
        <v>27.048140572460351</v>
      </c>
      <c r="O529" s="4">
        <f t="shared" si="92"/>
        <v>27.068436626276906</v>
      </c>
      <c r="P529" s="4">
        <f t="shared" si="93"/>
        <v>26.982372851977079</v>
      </c>
      <c r="Q529" s="4">
        <f t="shared" si="94"/>
        <v>26.905574011580022</v>
      </c>
      <c r="R529" s="4"/>
      <c r="S529" s="4">
        <f t="shared" si="95"/>
        <v>-0.19917417570064799</v>
      </c>
      <c r="T529" s="4">
        <f t="shared" si="98"/>
        <v>0</v>
      </c>
      <c r="U529" s="4"/>
      <c r="V529" s="4"/>
    </row>
    <row r="530" spans="1:22">
      <c r="A530" s="5">
        <v>43324.140972222223</v>
      </c>
      <c r="B530" s="4">
        <v>206052</v>
      </c>
      <c r="C530" s="4">
        <v>22.3</v>
      </c>
      <c r="D530" s="4">
        <v>17.7</v>
      </c>
      <c r="E530" s="4">
        <v>26.8</v>
      </c>
      <c r="F530" s="4">
        <v>10.199999999999999</v>
      </c>
      <c r="G530" s="4">
        <v>18.2</v>
      </c>
      <c r="H530" s="4">
        <v>21.6</v>
      </c>
      <c r="I530" s="4">
        <v>35.6</v>
      </c>
      <c r="J530" s="7">
        <f t="shared" si="96"/>
        <v>26.6</v>
      </c>
      <c r="K530" s="4">
        <f t="shared" si="89"/>
        <v>26.8</v>
      </c>
      <c r="L530" s="4">
        <f t="shared" si="97"/>
        <v>26.200619820142403</v>
      </c>
      <c r="M530" s="4">
        <f t="shared" si="90"/>
        <v>26.994642644246095</v>
      </c>
      <c r="N530" s="4">
        <f t="shared" si="91"/>
        <v>27.043840021004861</v>
      </c>
      <c r="O530" s="4">
        <f t="shared" si="92"/>
        <v>27.064359452899534</v>
      </c>
      <c r="P530" s="4">
        <f t="shared" si="93"/>
        <v>26.980942785919527</v>
      </c>
      <c r="Q530" s="4">
        <f t="shared" si="94"/>
        <v>26.904417183745782</v>
      </c>
      <c r="R530" s="4"/>
      <c r="S530" s="4">
        <f t="shared" si="95"/>
        <v>-0.19464264424609468</v>
      </c>
      <c r="T530" s="4">
        <f t="shared" si="98"/>
        <v>0</v>
      </c>
      <c r="U530" s="4"/>
      <c r="V530" s="4"/>
    </row>
    <row r="531" spans="1:22">
      <c r="A531" s="5">
        <v>43324.142361111109</v>
      </c>
      <c r="B531" s="4">
        <v>206053</v>
      </c>
      <c r="C531" s="4">
        <v>22.3</v>
      </c>
      <c r="D531" s="4">
        <v>17.7</v>
      </c>
      <c r="E531" s="4">
        <v>26.8</v>
      </c>
      <c r="F531" s="4">
        <v>10.1</v>
      </c>
      <c r="G531" s="4">
        <v>18.2</v>
      </c>
      <c r="H531" s="4">
        <v>21.6</v>
      </c>
      <c r="I531" s="4">
        <v>35.6</v>
      </c>
      <c r="J531" s="7">
        <f t="shared" si="96"/>
        <v>26.6</v>
      </c>
      <c r="K531" s="4">
        <f t="shared" si="89"/>
        <v>26.8</v>
      </c>
      <c r="L531" s="4">
        <f t="shared" si="97"/>
        <v>26.193779266742034</v>
      </c>
      <c r="M531" s="4">
        <f t="shared" si="90"/>
        <v>26.990111908407322</v>
      </c>
      <c r="N531" s="4">
        <f t="shared" si="91"/>
        <v>27.039538329283761</v>
      </c>
      <c r="O531" s="4">
        <f t="shared" si="92"/>
        <v>27.060280538119645</v>
      </c>
      <c r="P531" s="4">
        <f t="shared" si="93"/>
        <v>26.979506571471703</v>
      </c>
      <c r="Q531" s="4">
        <f t="shared" si="94"/>
        <v>26.903253798200254</v>
      </c>
      <c r="R531" s="4"/>
      <c r="S531" s="4">
        <f t="shared" si="95"/>
        <v>-0.19011190840732084</v>
      </c>
      <c r="T531" s="4">
        <f t="shared" si="98"/>
        <v>0</v>
      </c>
      <c r="U531" s="4"/>
      <c r="V531" s="4"/>
    </row>
    <row r="532" spans="1:22">
      <c r="A532" s="5">
        <v>43324.143750000003</v>
      </c>
      <c r="B532" s="4">
        <v>206054</v>
      </c>
      <c r="C532" s="4">
        <v>22.3</v>
      </c>
      <c r="D532" s="4">
        <v>17.7</v>
      </c>
      <c r="E532" s="4">
        <v>26.8</v>
      </c>
      <c r="F532" s="4">
        <v>10.1</v>
      </c>
      <c r="G532" s="4">
        <v>18.2</v>
      </c>
      <c r="H532" s="4">
        <v>21.6</v>
      </c>
      <c r="I532" s="4">
        <v>35.6</v>
      </c>
      <c r="J532" s="7">
        <f t="shared" si="96"/>
        <v>26.6</v>
      </c>
      <c r="K532" s="4">
        <f t="shared" si="89"/>
        <v>26.8</v>
      </c>
      <c r="L532" s="4">
        <f t="shared" si="97"/>
        <v>26.186887030032356</v>
      </c>
      <c r="M532" s="4">
        <f t="shared" si="90"/>
        <v>26.98558088189904</v>
      </c>
      <c r="N532" s="4">
        <f t="shared" si="91"/>
        <v>27.035235697463651</v>
      </c>
      <c r="O532" s="4">
        <f t="shared" si="92"/>
        <v>27.056199919181186</v>
      </c>
      <c r="P532" s="4">
        <f t="shared" si="93"/>
        <v>26.978064219948397</v>
      </c>
      <c r="Q532" s="4">
        <f t="shared" si="94"/>
        <v>26.902083864754957</v>
      </c>
      <c r="R532" s="4"/>
      <c r="S532" s="4">
        <f t="shared" si="95"/>
        <v>-0.18558088189903899</v>
      </c>
      <c r="T532" s="4">
        <f t="shared" si="98"/>
        <v>0</v>
      </c>
      <c r="U532" s="4"/>
      <c r="V532" s="4"/>
    </row>
    <row r="533" spans="1:22">
      <c r="A533" s="5">
        <v>43324.145138888889</v>
      </c>
      <c r="B533" s="4">
        <v>206055</v>
      </c>
      <c r="C533" s="4">
        <v>22.3</v>
      </c>
      <c r="D533" s="4">
        <v>17.7</v>
      </c>
      <c r="E533" s="4">
        <v>26.8</v>
      </c>
      <c r="F533" s="4">
        <v>10.3</v>
      </c>
      <c r="G533" s="4">
        <v>18.2</v>
      </c>
      <c r="H533" s="4">
        <v>21.6</v>
      </c>
      <c r="I533" s="4">
        <v>35.6</v>
      </c>
      <c r="J533" s="7">
        <f t="shared" si="96"/>
        <v>26.6</v>
      </c>
      <c r="K533" s="4">
        <f t="shared" si="89"/>
        <v>26.8</v>
      </c>
      <c r="L533" s="4">
        <f t="shared" si="97"/>
        <v>26.180033672844626</v>
      </c>
      <c r="M533" s="4">
        <f t="shared" si="90"/>
        <v>26.9810486964647</v>
      </c>
      <c r="N533" s="4">
        <f t="shared" si="91"/>
        <v>27.030932108395106</v>
      </c>
      <c r="O533" s="4">
        <f t="shared" si="92"/>
        <v>27.05211765754084</v>
      </c>
      <c r="P533" s="4">
        <f t="shared" si="93"/>
        <v>26.97661574278294</v>
      </c>
      <c r="Q533" s="4">
        <f t="shared" si="94"/>
        <v>26.900907393281926</v>
      </c>
      <c r="R533" s="4"/>
      <c r="S533" s="4">
        <f t="shared" si="95"/>
        <v>-0.18104869646469979</v>
      </c>
      <c r="T533" s="4">
        <f t="shared" si="98"/>
        <v>0</v>
      </c>
      <c r="U533" s="4"/>
      <c r="V533" s="4"/>
    </row>
    <row r="534" spans="1:22">
      <c r="A534" s="5">
        <v>43324.146539351852</v>
      </c>
      <c r="B534" s="4">
        <v>206056</v>
      </c>
      <c r="C534" s="4">
        <v>22.3</v>
      </c>
      <c r="D534" s="4">
        <v>17.7</v>
      </c>
      <c r="E534" s="4">
        <v>26.8</v>
      </c>
      <c r="F534" s="4">
        <v>10.1</v>
      </c>
      <c r="G534" s="4">
        <v>18.2</v>
      </c>
      <c r="H534" s="4">
        <v>21.6</v>
      </c>
      <c r="I534" s="4">
        <v>35.6</v>
      </c>
      <c r="J534" s="7">
        <f t="shared" si="96"/>
        <v>26.6</v>
      </c>
      <c r="K534" s="4">
        <f t="shared" si="89"/>
        <v>26.8</v>
      </c>
      <c r="L534" s="4">
        <f t="shared" si="97"/>
        <v>26.173343546050816</v>
      </c>
      <c r="M534" s="4">
        <f t="shared" si="90"/>
        <v>26.976478210287063</v>
      </c>
      <c r="N534" s="4">
        <f t="shared" si="91"/>
        <v>27.026591556649059</v>
      </c>
      <c r="O534" s="4">
        <f t="shared" si="92"/>
        <v>27.047999770064106</v>
      </c>
      <c r="P534" s="4">
        <f t="shared" si="93"/>
        <v>26.97514902999249</v>
      </c>
      <c r="Q534" s="4">
        <f t="shared" si="94"/>
        <v>26.899714535339889</v>
      </c>
      <c r="R534" s="4"/>
      <c r="S534" s="4">
        <f t="shared" si="95"/>
        <v>-0.1764782102870619</v>
      </c>
      <c r="T534" s="4">
        <f t="shared" si="98"/>
        <v>0</v>
      </c>
      <c r="U534" s="4"/>
      <c r="V534" s="4"/>
    </row>
    <row r="535" spans="1:22">
      <c r="A535" s="5">
        <v>43324.147928240738</v>
      </c>
      <c r="B535" s="4">
        <v>206057</v>
      </c>
      <c r="C535" s="4">
        <v>22.3</v>
      </c>
      <c r="D535" s="4">
        <v>17.7</v>
      </c>
      <c r="E535" s="4">
        <v>26.8</v>
      </c>
      <c r="F535" s="4">
        <v>10.1</v>
      </c>
      <c r="G535" s="4">
        <v>18.2</v>
      </c>
      <c r="H535" s="4">
        <v>21.6</v>
      </c>
      <c r="I535" s="4">
        <v>35.6</v>
      </c>
      <c r="J535" s="7">
        <f t="shared" si="96"/>
        <v>26.6</v>
      </c>
      <c r="K535" s="4">
        <f t="shared" si="89"/>
        <v>26.8</v>
      </c>
      <c r="L535" s="4">
        <f t="shared" si="97"/>
        <v>26.166564987130574</v>
      </c>
      <c r="M535" s="4">
        <f t="shared" si="90"/>
        <v>26.971948192286785</v>
      </c>
      <c r="N535" s="4">
        <f t="shared" si="91"/>
        <v>27.022285786715539</v>
      </c>
      <c r="O535" s="4">
        <f t="shared" si="92"/>
        <v>27.043914329179074</v>
      </c>
      <c r="P535" s="4">
        <f t="shared" si="93"/>
        <v>26.973688285676062</v>
      </c>
      <c r="Q535" s="4">
        <f t="shared" si="94"/>
        <v>26.898524963213905</v>
      </c>
      <c r="R535" s="4"/>
      <c r="S535" s="4">
        <f t="shared" si="95"/>
        <v>-0.17194819228678426</v>
      </c>
      <c r="T535" s="4">
        <f t="shared" si="98"/>
        <v>0</v>
      </c>
      <c r="U535" s="4"/>
      <c r="V535" s="4"/>
    </row>
    <row r="536" spans="1:22">
      <c r="A536" s="5">
        <v>43324.149317129632</v>
      </c>
      <c r="B536" s="4">
        <v>206058</v>
      </c>
      <c r="C536" s="4">
        <v>22.3</v>
      </c>
      <c r="D536" s="4">
        <v>17.7</v>
      </c>
      <c r="E536" s="4">
        <v>26.8</v>
      </c>
      <c r="F536" s="4">
        <v>10.1</v>
      </c>
      <c r="G536" s="4">
        <v>18.2</v>
      </c>
      <c r="H536" s="4">
        <v>21.6</v>
      </c>
      <c r="I536" s="4">
        <v>35.6</v>
      </c>
      <c r="J536" s="7">
        <f t="shared" si="96"/>
        <v>26.6</v>
      </c>
      <c r="K536" s="4">
        <f t="shared" si="89"/>
        <v>26.8</v>
      </c>
      <c r="L536" s="4">
        <f t="shared" si="97"/>
        <v>26.159824074505028</v>
      </c>
      <c r="M536" s="4">
        <f t="shared" si="90"/>
        <v>26.967418083358989</v>
      </c>
      <c r="N536" s="4">
        <f t="shared" si="91"/>
        <v>27.01797942890672</v>
      </c>
      <c r="O536" s="4">
        <f t="shared" si="92"/>
        <v>27.039827335274186</v>
      </c>
      <c r="P536" s="4">
        <f t="shared" si="93"/>
        <v>26.972221450941003</v>
      </c>
      <c r="Q536" s="4">
        <f t="shared" si="94"/>
        <v>26.897328882949097</v>
      </c>
      <c r="R536" s="4"/>
      <c r="S536" s="4">
        <f t="shared" si="95"/>
        <v>-0.16741808335898867</v>
      </c>
      <c r="T536" s="4">
        <f t="shared" si="98"/>
        <v>0</v>
      </c>
      <c r="U536" s="4"/>
      <c r="V536" s="4"/>
    </row>
    <row r="537" spans="1:22">
      <c r="A537" s="5">
        <v>43324.150706018518</v>
      </c>
      <c r="B537" s="4">
        <v>206059</v>
      </c>
      <c r="C537" s="4">
        <v>22.3</v>
      </c>
      <c r="D537" s="4">
        <v>17.7</v>
      </c>
      <c r="E537" s="4">
        <v>26.8</v>
      </c>
      <c r="F537" s="4">
        <v>10.1</v>
      </c>
      <c r="G537" s="4">
        <v>18.100000000000001</v>
      </c>
      <c r="H537" s="4">
        <v>21.6</v>
      </c>
      <c r="I537" s="4">
        <v>35.6</v>
      </c>
      <c r="J537" s="7">
        <f t="shared" si="96"/>
        <v>26.6</v>
      </c>
      <c r="K537" s="4">
        <f t="shared" si="89"/>
        <v>26.8</v>
      </c>
      <c r="L537" s="4">
        <f t="shared" si="97"/>
        <v>26.153120396189646</v>
      </c>
      <c r="M537" s="4">
        <f t="shared" si="90"/>
        <v>26.962888375067305</v>
      </c>
      <c r="N537" s="4">
        <f t="shared" si="91"/>
        <v>27.013672413038204</v>
      </c>
      <c r="O537" s="4">
        <f t="shared" si="92"/>
        <v>27.035738878715158</v>
      </c>
      <c r="P537" s="4">
        <f t="shared" si="93"/>
        <v>26.970748537556911</v>
      </c>
      <c r="Q537" s="4">
        <f t="shared" si="94"/>
        <v>26.896126304583284</v>
      </c>
      <c r="R537" s="4"/>
      <c r="S537" s="4">
        <f t="shared" si="95"/>
        <v>-0.16288837506730403</v>
      </c>
      <c r="T537" s="4">
        <f t="shared" si="98"/>
        <v>0</v>
      </c>
      <c r="U537" s="4"/>
      <c r="V537" s="4"/>
    </row>
    <row r="538" spans="1:22">
      <c r="A538" s="5">
        <v>43324.152094907404</v>
      </c>
      <c r="B538" s="4">
        <v>206060</v>
      </c>
      <c r="C538" s="4">
        <v>22.3</v>
      </c>
      <c r="D538" s="4">
        <v>17.7</v>
      </c>
      <c r="E538" s="4">
        <v>26.8</v>
      </c>
      <c r="F538" s="4">
        <v>10.1</v>
      </c>
      <c r="G538" s="4">
        <v>18.2</v>
      </c>
      <c r="H538" s="4">
        <v>21.6</v>
      </c>
      <c r="I538" s="4">
        <v>35.6</v>
      </c>
      <c r="J538" s="7">
        <f t="shared" si="96"/>
        <v>26.6</v>
      </c>
      <c r="K538" s="4">
        <f t="shared" si="89"/>
        <v>26.8</v>
      </c>
      <c r="L538" s="4">
        <f t="shared" si="97"/>
        <v>26.14645354871287</v>
      </c>
      <c r="M538" s="4">
        <f t="shared" si="90"/>
        <v>26.958359461088737</v>
      </c>
      <c r="N538" s="4">
        <f t="shared" si="91"/>
        <v>27.009364777202638</v>
      </c>
      <c r="O538" s="4">
        <f t="shared" si="92"/>
        <v>27.03164902477781</v>
      </c>
      <c r="P538" s="4">
        <f t="shared" si="93"/>
        <v>26.96926955760603</v>
      </c>
      <c r="Q538" s="4">
        <f t="shared" si="94"/>
        <v>26.894917238177044</v>
      </c>
      <c r="R538" s="4"/>
      <c r="S538" s="4">
        <f t="shared" si="95"/>
        <v>-0.158359461088736</v>
      </c>
      <c r="T538" s="4">
        <f t="shared" si="98"/>
        <v>0</v>
      </c>
      <c r="U538" s="4"/>
      <c r="V538" s="4"/>
    </row>
    <row r="539" spans="1:22">
      <c r="A539" s="5">
        <v>43324.153495370374</v>
      </c>
      <c r="B539" s="4">
        <v>206061</v>
      </c>
      <c r="C539" s="4">
        <v>22.3</v>
      </c>
      <c r="D539" s="4">
        <v>17.7</v>
      </c>
      <c r="E539" s="4">
        <v>26.8</v>
      </c>
      <c r="F539" s="4">
        <v>10.1</v>
      </c>
      <c r="G539" s="4">
        <v>18.2</v>
      </c>
      <c r="H539" s="4">
        <v>21.6</v>
      </c>
      <c r="I539" s="4">
        <v>35.6</v>
      </c>
      <c r="J539" s="7">
        <f t="shared" si="96"/>
        <v>26.6</v>
      </c>
      <c r="K539" s="4">
        <f t="shared" si="89"/>
        <v>26.8</v>
      </c>
      <c r="L539" s="4">
        <f t="shared" si="97"/>
        <v>26.139767958923965</v>
      </c>
      <c r="M539" s="4">
        <f t="shared" si="90"/>
        <v>26.953793938202701</v>
      </c>
      <c r="N539" s="4">
        <f t="shared" si="91"/>
        <v>27.00502071556372</v>
      </c>
      <c r="O539" s="4">
        <f t="shared" si="92"/>
        <v>27.027523740757982</v>
      </c>
      <c r="P539" s="4">
        <f t="shared" si="93"/>
        <v>26.967772148089225</v>
      </c>
      <c r="Q539" s="4">
        <f t="shared" si="94"/>
        <v>26.893691564300894</v>
      </c>
      <c r="R539" s="4"/>
      <c r="S539" s="4">
        <f t="shared" si="95"/>
        <v>-0.15379393820269982</v>
      </c>
      <c r="T539" s="4">
        <f t="shared" si="98"/>
        <v>0</v>
      </c>
      <c r="U539" s="4"/>
      <c r="V539" s="4"/>
    </row>
    <row r="540" spans="1:22">
      <c r="A540" s="5">
        <v>43324.15488425926</v>
      </c>
      <c r="B540" s="4">
        <v>206062</v>
      </c>
      <c r="C540" s="4">
        <v>22.3</v>
      </c>
      <c r="D540" s="4">
        <v>17.7</v>
      </c>
      <c r="E540" s="4">
        <v>26.8</v>
      </c>
      <c r="F540" s="4">
        <v>10.1</v>
      </c>
      <c r="G540" s="4">
        <v>18.2</v>
      </c>
      <c r="H540" s="4">
        <v>21.6</v>
      </c>
      <c r="I540" s="4">
        <v>35.6</v>
      </c>
      <c r="J540" s="7">
        <f t="shared" si="96"/>
        <v>26.6</v>
      </c>
      <c r="K540" s="4">
        <f t="shared" si="89"/>
        <v>26.8</v>
      </c>
      <c r="L540" s="4">
        <f t="shared" si="97"/>
        <v>26.133173892436517</v>
      </c>
      <c r="M540" s="4">
        <f t="shared" si="90"/>
        <v>26.949267565126629</v>
      </c>
      <c r="N540" s="4">
        <f t="shared" si="91"/>
        <v>27.000712152747234</v>
      </c>
      <c r="O540" s="4">
        <f t="shared" si="92"/>
        <v>27.023431267874916</v>
      </c>
      <c r="P540" s="4">
        <f t="shared" si="93"/>
        <v>26.966281021726065</v>
      </c>
      <c r="Q540" s="4">
        <f t="shared" si="94"/>
        <v>26.892469498314234</v>
      </c>
      <c r="R540" s="4"/>
      <c r="S540" s="4">
        <f t="shared" si="95"/>
        <v>-0.1492675651266282</v>
      </c>
      <c r="T540" s="4">
        <f t="shared" si="98"/>
        <v>0</v>
      </c>
      <c r="U540" s="4"/>
      <c r="V540" s="4"/>
    </row>
    <row r="541" spans="1:22">
      <c r="A541" s="5">
        <v>43324.156273148146</v>
      </c>
      <c r="B541" s="4">
        <v>206063</v>
      </c>
      <c r="C541" s="4">
        <v>22.3</v>
      </c>
      <c r="D541" s="4">
        <v>17.7</v>
      </c>
      <c r="E541" s="4">
        <v>26.8</v>
      </c>
      <c r="F541" s="4">
        <v>10</v>
      </c>
      <c r="G541" s="4">
        <v>18.2</v>
      </c>
      <c r="H541" s="4">
        <v>21.6</v>
      </c>
      <c r="I541" s="4">
        <v>35.6</v>
      </c>
      <c r="J541" s="7">
        <f t="shared" si="96"/>
        <v>26.6</v>
      </c>
      <c r="K541" s="4">
        <f t="shared" si="89"/>
        <v>26.8</v>
      </c>
      <c r="L541" s="4">
        <f t="shared" si="97"/>
        <v>26.126615486976828</v>
      </c>
      <c r="M541" s="4">
        <f t="shared" si="90"/>
        <v>26.944742848188323</v>
      </c>
      <c r="N541" s="4">
        <f t="shared" si="91"/>
        <v>26.996403331881822</v>
      </c>
      <c r="O541" s="4">
        <f t="shared" si="92"/>
        <v>27.01933759766008</v>
      </c>
      <c r="P541" s="4">
        <f t="shared" si="93"/>
        <v>26.964783866348657</v>
      </c>
      <c r="Q541" s="4">
        <f t="shared" si="94"/>
        <v>26.891240974878549</v>
      </c>
      <c r="R541" s="4"/>
      <c r="S541" s="4">
        <f t="shared" si="95"/>
        <v>-0.14474284818832217</v>
      </c>
      <c r="T541" s="4">
        <f t="shared" si="98"/>
        <v>0</v>
      </c>
      <c r="U541" s="4"/>
      <c r="V541" s="4"/>
    </row>
    <row r="542" spans="1:22">
      <c r="A542" s="5">
        <v>43324.15766203704</v>
      </c>
      <c r="B542" s="4">
        <v>206064</v>
      </c>
      <c r="C542" s="4">
        <v>22.3</v>
      </c>
      <c r="D542" s="4">
        <v>17.7</v>
      </c>
      <c r="E542" s="4">
        <v>26.8</v>
      </c>
      <c r="F542" s="4">
        <v>10</v>
      </c>
      <c r="G542" s="4">
        <v>18.2</v>
      </c>
      <c r="H542" s="4">
        <v>21.6</v>
      </c>
      <c r="I542" s="4">
        <v>35.6</v>
      </c>
      <c r="J542" s="7">
        <f t="shared" si="96"/>
        <v>26.6</v>
      </c>
      <c r="K542" s="4">
        <f t="shared" si="89"/>
        <v>26.8</v>
      </c>
      <c r="L542" s="4">
        <f t="shared" si="97"/>
        <v>26.120002366608489</v>
      </c>
      <c r="M542" s="4">
        <f t="shared" si="90"/>
        <v>26.940220010309432</v>
      </c>
      <c r="N542" s="4">
        <f t="shared" si="91"/>
        <v>26.992094399180491</v>
      </c>
      <c r="O542" s="4">
        <f t="shared" si="92"/>
        <v>27.015242813004257</v>
      </c>
      <c r="P542" s="4">
        <f t="shared" si="93"/>
        <v>26.963280694858771</v>
      </c>
      <c r="Q542" s="4">
        <f t="shared" si="94"/>
        <v>26.890006004269807</v>
      </c>
      <c r="R542" s="4"/>
      <c r="S542" s="4">
        <f t="shared" si="95"/>
        <v>-0.14022001030943088</v>
      </c>
      <c r="T542" s="4">
        <f t="shared" si="98"/>
        <v>0</v>
      </c>
      <c r="U542" s="4"/>
      <c r="V542" s="4"/>
    </row>
    <row r="543" spans="1:22">
      <c r="A543" s="5">
        <v>43324.159050925926</v>
      </c>
      <c r="B543" s="4">
        <v>206065</v>
      </c>
      <c r="C543" s="4">
        <v>22.3</v>
      </c>
      <c r="D543" s="4">
        <v>17.7</v>
      </c>
      <c r="E543" s="4">
        <v>26.8</v>
      </c>
      <c r="F543" s="4">
        <v>10.1</v>
      </c>
      <c r="G543" s="4">
        <v>18.2</v>
      </c>
      <c r="H543" s="4">
        <v>21.6</v>
      </c>
      <c r="I543" s="4">
        <v>35.6</v>
      </c>
      <c r="J543" s="7">
        <f t="shared" si="96"/>
        <v>26.6</v>
      </c>
      <c r="K543" s="4">
        <f t="shared" si="89"/>
        <v>26.8</v>
      </c>
      <c r="L543" s="4">
        <f t="shared" si="97"/>
        <v>26.11342514512058</v>
      </c>
      <c r="M543" s="4">
        <f t="shared" si="90"/>
        <v>26.935697903993525</v>
      </c>
      <c r="N543" s="4">
        <f t="shared" si="91"/>
        <v>26.987785502931924</v>
      </c>
      <c r="O543" s="4">
        <f t="shared" si="92"/>
        <v>27.011147005521053</v>
      </c>
      <c r="P543" s="4">
        <f t="shared" si="93"/>
        <v>26.961771520454722</v>
      </c>
      <c r="Q543" s="4">
        <f t="shared" si="94"/>
        <v>26.8887645968464</v>
      </c>
      <c r="R543" s="4"/>
      <c r="S543" s="4">
        <f t="shared" si="95"/>
        <v>-0.13569790399352399</v>
      </c>
      <c r="T543" s="4">
        <f t="shared" si="98"/>
        <v>0</v>
      </c>
      <c r="U543" s="4"/>
      <c r="V543" s="4"/>
    </row>
    <row r="544" spans="1:22">
      <c r="A544" s="5">
        <v>43324.160439814812</v>
      </c>
      <c r="B544" s="4">
        <v>206066</v>
      </c>
      <c r="C544" s="4">
        <v>22.3</v>
      </c>
      <c r="D544" s="4">
        <v>17.7</v>
      </c>
      <c r="E544" s="4">
        <v>26.8</v>
      </c>
      <c r="F544" s="4">
        <v>10</v>
      </c>
      <c r="G544" s="4">
        <v>18.100000000000001</v>
      </c>
      <c r="H544" s="4">
        <v>21.6</v>
      </c>
      <c r="I544" s="4">
        <v>35.6</v>
      </c>
      <c r="J544" s="7">
        <f t="shared" si="96"/>
        <v>26.6</v>
      </c>
      <c r="K544" s="4">
        <f t="shared" si="89"/>
        <v>26.8</v>
      </c>
      <c r="L544" s="4">
        <f t="shared" si="97"/>
        <v>26.10697343618655</v>
      </c>
      <c r="M544" s="4">
        <f t="shared" si="90"/>
        <v>26.931176952460138</v>
      </c>
      <c r="N544" s="4">
        <f t="shared" si="91"/>
        <v>26.98347658848806</v>
      </c>
      <c r="O544" s="4">
        <f t="shared" si="92"/>
        <v>27.007050274319994</v>
      </c>
      <c r="P544" s="4">
        <f t="shared" si="93"/>
        <v>26.960256356619439</v>
      </c>
      <c r="Q544" s="4">
        <f t="shared" si="94"/>
        <v>26.887516763015469</v>
      </c>
      <c r="R544" s="4"/>
      <c r="S544" s="4">
        <f t="shared" si="95"/>
        <v>-0.13117695246013739</v>
      </c>
      <c r="T544" s="4">
        <f t="shared" si="98"/>
        <v>0</v>
      </c>
      <c r="U544" s="4"/>
      <c r="V544" s="4"/>
    </row>
    <row r="545" spans="1:22">
      <c r="A545" s="5">
        <v>43324.161828703705</v>
      </c>
      <c r="B545" s="4">
        <v>206067</v>
      </c>
      <c r="C545" s="4">
        <v>22.3</v>
      </c>
      <c r="D545" s="4">
        <v>17.7</v>
      </c>
      <c r="E545" s="4">
        <v>26.7</v>
      </c>
      <c r="F545" s="4">
        <v>10.1</v>
      </c>
      <c r="G545" s="4">
        <v>18.2</v>
      </c>
      <c r="H545" s="4">
        <v>21.6</v>
      </c>
      <c r="I545" s="4">
        <v>35.6</v>
      </c>
      <c r="J545" s="7">
        <f t="shared" si="96"/>
        <v>26.6</v>
      </c>
      <c r="K545" s="4">
        <f t="shared" si="89"/>
        <v>26.7</v>
      </c>
      <c r="L545" s="4">
        <f t="shared" si="97"/>
        <v>26.100265877544643</v>
      </c>
      <c r="M545" s="4">
        <f t="shared" si="90"/>
        <v>26.926658845105496</v>
      </c>
      <c r="N545" s="4">
        <f t="shared" si="91"/>
        <v>26.979167695944618</v>
      </c>
      <c r="O545" s="4">
        <f t="shared" si="92"/>
        <v>27.002952694419442</v>
      </c>
      <c r="P545" s="4">
        <f t="shared" si="93"/>
        <v>26.958735217172947</v>
      </c>
      <c r="Q545" s="4">
        <f t="shared" si="94"/>
        <v>26.886262513257876</v>
      </c>
      <c r="R545" s="4"/>
      <c r="S545" s="4">
        <f t="shared" si="95"/>
        <v>-0.22665884510549716</v>
      </c>
      <c r="T545" s="4">
        <f t="shared" si="98"/>
        <v>0</v>
      </c>
      <c r="U545" s="4"/>
      <c r="V545" s="4"/>
    </row>
    <row r="546" spans="1:22">
      <c r="A546" s="5">
        <v>43324.163229166668</v>
      </c>
      <c r="B546" s="4">
        <v>206068</v>
      </c>
      <c r="C546" s="4">
        <v>22.3</v>
      </c>
      <c r="D546" s="4">
        <v>17.7</v>
      </c>
      <c r="E546" s="4">
        <v>26.7</v>
      </c>
      <c r="F546" s="4">
        <v>10.1</v>
      </c>
      <c r="G546" s="4">
        <v>18.100000000000001</v>
      </c>
      <c r="H546" s="4">
        <v>21.6</v>
      </c>
      <c r="I546" s="4">
        <v>35.4</v>
      </c>
      <c r="J546" s="7">
        <f t="shared" si="96"/>
        <v>26.4</v>
      </c>
      <c r="K546" s="4">
        <f t="shared" si="89"/>
        <v>26.7</v>
      </c>
      <c r="L546" s="4">
        <f t="shared" si="97"/>
        <v>26.093630527093307</v>
      </c>
      <c r="M546" s="4">
        <f t="shared" si="90"/>
        <v>26.922101615160695</v>
      </c>
      <c r="N546" s="4">
        <f t="shared" si="91"/>
        <v>26.97482321327465</v>
      </c>
      <c r="O546" s="4">
        <f t="shared" si="92"/>
        <v>26.99882018192557</v>
      </c>
      <c r="P546" s="4">
        <f t="shared" si="93"/>
        <v>26.957195390328124</v>
      </c>
      <c r="Q546" s="4">
        <f t="shared" si="94"/>
        <v>26.884991352692658</v>
      </c>
      <c r="R546" s="4"/>
      <c r="S546" s="4">
        <f t="shared" si="95"/>
        <v>-0.22210161516069604</v>
      </c>
      <c r="T546" s="4">
        <f t="shared" si="98"/>
        <v>0</v>
      </c>
      <c r="U546" s="4"/>
      <c r="V546" s="4"/>
    </row>
    <row r="547" spans="1:22">
      <c r="A547" s="5">
        <v>43324.164618055554</v>
      </c>
      <c r="B547" s="4">
        <v>206069</v>
      </c>
      <c r="C547" s="4">
        <v>22.3</v>
      </c>
      <c r="D547" s="4">
        <v>17.7</v>
      </c>
      <c r="E547" s="4">
        <v>26.7</v>
      </c>
      <c r="F547" s="4">
        <v>10.1</v>
      </c>
      <c r="G547" s="4">
        <v>18.2</v>
      </c>
      <c r="H547" s="4">
        <v>21.6</v>
      </c>
      <c r="I547" s="4">
        <v>35.4</v>
      </c>
      <c r="J547" s="7">
        <f t="shared" si="96"/>
        <v>26.4</v>
      </c>
      <c r="K547" s="4">
        <f t="shared" si="89"/>
        <v>26.7</v>
      </c>
      <c r="L547" s="4">
        <f t="shared" si="97"/>
        <v>26.087085804935416</v>
      </c>
      <c r="M547" s="4">
        <f t="shared" si="90"/>
        <v>26.917582788565721</v>
      </c>
      <c r="N547" s="4">
        <f t="shared" si="91"/>
        <v>26.970514518863723</v>
      </c>
      <c r="O547" s="4">
        <f t="shared" si="92"/>
        <v>26.994721139136875</v>
      </c>
      <c r="P547" s="4">
        <f t="shared" si="93"/>
        <v>26.955662292427576</v>
      </c>
      <c r="Q547" s="4">
        <f t="shared" si="94"/>
        <v>26.883724249598416</v>
      </c>
      <c r="R547" s="4"/>
      <c r="S547" s="4">
        <f t="shared" si="95"/>
        <v>-0.21758278856572133</v>
      </c>
      <c r="T547" s="4">
        <f t="shared" si="98"/>
        <v>0</v>
      </c>
      <c r="U547" s="4"/>
      <c r="V547" s="4"/>
    </row>
    <row r="548" spans="1:22">
      <c r="A548" s="5">
        <v>43324.166006944448</v>
      </c>
      <c r="B548" s="4">
        <v>206070</v>
      </c>
      <c r="C548" s="4">
        <v>22.3</v>
      </c>
      <c r="D548" s="4">
        <v>17.7</v>
      </c>
      <c r="E548" s="4">
        <v>26.7</v>
      </c>
      <c r="F548" s="4">
        <v>10.1</v>
      </c>
      <c r="G548" s="4">
        <v>18.100000000000001</v>
      </c>
      <c r="H548" s="4">
        <v>21.6</v>
      </c>
      <c r="I548" s="4">
        <v>35.4</v>
      </c>
      <c r="J548" s="7">
        <f t="shared" si="96"/>
        <v>26.4</v>
      </c>
      <c r="K548" s="4">
        <f t="shared" si="89"/>
        <v>26.7</v>
      </c>
      <c r="L548" s="4">
        <f t="shared" si="97"/>
        <v>26.080576267339378</v>
      </c>
      <c r="M548" s="4">
        <f t="shared" si="90"/>
        <v>26.913065093341242</v>
      </c>
      <c r="N548" s="4">
        <f t="shared" si="91"/>
        <v>26.96620575234595</v>
      </c>
      <c r="O548" s="4">
        <f t="shared" si="92"/>
        <v>26.990621439922027</v>
      </c>
      <c r="P548" s="4">
        <f t="shared" si="93"/>
        <v>26.954123261858864</v>
      </c>
      <c r="Q548" s="4">
        <f t="shared" si="94"/>
        <v>26.882450762622163</v>
      </c>
      <c r="R548" s="4"/>
      <c r="S548" s="4">
        <f t="shared" si="95"/>
        <v>-0.21306509334124257</v>
      </c>
      <c r="T548" s="4">
        <f t="shared" si="98"/>
        <v>0</v>
      </c>
      <c r="U548" s="4"/>
      <c r="V548" s="4"/>
    </row>
    <row r="549" spans="1:22">
      <c r="A549" s="5">
        <v>43324.167395833334</v>
      </c>
      <c r="B549" s="4">
        <v>206071</v>
      </c>
      <c r="C549" s="4">
        <v>22.3</v>
      </c>
      <c r="D549" s="4">
        <v>17.7</v>
      </c>
      <c r="E549" s="4">
        <v>26.7</v>
      </c>
      <c r="F549" s="4">
        <v>10.1</v>
      </c>
      <c r="G549" s="4">
        <v>18.2</v>
      </c>
      <c r="H549" s="4">
        <v>21.6</v>
      </c>
      <c r="I549" s="4">
        <v>35.4</v>
      </c>
      <c r="J549" s="7">
        <f t="shared" si="96"/>
        <v>26.4</v>
      </c>
      <c r="K549" s="4">
        <f t="shared" si="89"/>
        <v>26.7</v>
      </c>
      <c r="L549" s="4">
        <f t="shared" si="97"/>
        <v>26.074101539251984</v>
      </c>
      <c r="M549" s="4">
        <f t="shared" si="90"/>
        <v>26.908548859810857</v>
      </c>
      <c r="N549" s="4">
        <f t="shared" si="91"/>
        <v>26.961897006640182</v>
      </c>
      <c r="O549" s="4">
        <f t="shared" si="92"/>
        <v>26.986521108656973</v>
      </c>
      <c r="P549" s="4">
        <f t="shared" si="93"/>
        <v>26.952578313134943</v>
      </c>
      <c r="Q549" s="4">
        <f t="shared" si="94"/>
        <v>26.881170902606378</v>
      </c>
      <c r="R549" s="4"/>
      <c r="S549" s="4">
        <f t="shared" si="95"/>
        <v>-0.20854885981085758</v>
      </c>
      <c r="T549" s="4">
        <f t="shared" si="98"/>
        <v>0</v>
      </c>
      <c r="U549" s="4"/>
      <c r="V549" s="4"/>
    </row>
    <row r="550" spans="1:22">
      <c r="A550" s="5">
        <v>43324.16878472222</v>
      </c>
      <c r="B550" s="4">
        <v>206072</v>
      </c>
      <c r="C550" s="4">
        <v>22.3</v>
      </c>
      <c r="D550" s="4">
        <v>17.7</v>
      </c>
      <c r="E550" s="4">
        <v>26.7</v>
      </c>
      <c r="F550" s="4">
        <v>10.1</v>
      </c>
      <c r="G550" s="4">
        <v>18.100000000000001</v>
      </c>
      <c r="H550" s="4">
        <v>21.6</v>
      </c>
      <c r="I550" s="4">
        <v>35.4</v>
      </c>
      <c r="J550" s="7">
        <f t="shared" si="96"/>
        <v>26.4</v>
      </c>
      <c r="K550" s="4">
        <f t="shared" si="89"/>
        <v>26.7</v>
      </c>
      <c r="L550" s="4">
        <f t="shared" si="97"/>
        <v>26.067661252340919</v>
      </c>
      <c r="M550" s="4">
        <f t="shared" si="90"/>
        <v>26.904034372035806</v>
      </c>
      <c r="N550" s="4">
        <f t="shared" si="91"/>
        <v>26.957588399926831</v>
      </c>
      <c r="O550" s="4">
        <f t="shared" si="92"/>
        <v>26.982420179816305</v>
      </c>
      <c r="P550" s="4">
        <f t="shared" si="93"/>
        <v>26.95102746070383</v>
      </c>
      <c r="Q550" s="4">
        <f t="shared" si="94"/>
        <v>26.879884680461608</v>
      </c>
      <c r="R550" s="4"/>
      <c r="S550" s="4">
        <f t="shared" si="95"/>
        <v>-0.20403437203580665</v>
      </c>
      <c r="T550" s="4">
        <f t="shared" si="98"/>
        <v>0</v>
      </c>
      <c r="U550" s="4"/>
      <c r="V550" s="4"/>
    </row>
    <row r="551" spans="1:22">
      <c r="A551" s="5">
        <v>43324.170173611114</v>
      </c>
      <c r="B551" s="4">
        <v>206073</v>
      </c>
      <c r="C551" s="4">
        <v>22.3</v>
      </c>
      <c r="D551" s="4">
        <v>17.7</v>
      </c>
      <c r="E551" s="4">
        <v>26.7</v>
      </c>
      <c r="F551" s="4">
        <v>10.199999999999999</v>
      </c>
      <c r="G551" s="4">
        <v>18.100000000000001</v>
      </c>
      <c r="H551" s="4">
        <v>21.6</v>
      </c>
      <c r="I551" s="4">
        <v>35.4</v>
      </c>
      <c r="J551" s="7">
        <f t="shared" si="96"/>
        <v>26.4</v>
      </c>
      <c r="K551" s="4">
        <f t="shared" si="89"/>
        <v>26.7</v>
      </c>
      <c r="L551" s="4">
        <f t="shared" si="97"/>
        <v>26.061255044631061</v>
      </c>
      <c r="M551" s="4">
        <f t="shared" si="90"/>
        <v>26.899521879409328</v>
      </c>
      <c r="N551" s="4">
        <f t="shared" si="91"/>
        <v>26.953280062712555</v>
      </c>
      <c r="O551" s="4">
        <f t="shared" si="92"/>
        <v>26.978318700190165</v>
      </c>
      <c r="P551" s="4">
        <f t="shared" si="93"/>
        <v>26.949470719024681</v>
      </c>
      <c r="Q551" s="4">
        <f t="shared" si="94"/>
        <v>26.878592107183209</v>
      </c>
      <c r="R551" s="4"/>
      <c r="S551" s="4">
        <f t="shared" si="95"/>
        <v>-0.19952187940932831</v>
      </c>
      <c r="T551" s="4">
        <f t="shared" si="98"/>
        <v>0</v>
      </c>
      <c r="U551" s="4"/>
      <c r="V551" s="4"/>
    </row>
    <row r="552" spans="1:22">
      <c r="A552" s="5">
        <v>43324.1715625</v>
      </c>
      <c r="B552" s="4">
        <v>206074</v>
      </c>
      <c r="C552" s="4">
        <v>22.3</v>
      </c>
      <c r="D552" s="4">
        <v>17.7</v>
      </c>
      <c r="E552" s="4">
        <v>26.7</v>
      </c>
      <c r="F552" s="4">
        <v>10.199999999999999</v>
      </c>
      <c r="G552" s="4">
        <v>18.2</v>
      </c>
      <c r="H552" s="4">
        <v>21.6</v>
      </c>
      <c r="I552" s="4">
        <v>35.4</v>
      </c>
      <c r="J552" s="7">
        <f t="shared" si="96"/>
        <v>26.4</v>
      </c>
      <c r="K552" s="4">
        <f t="shared" si="89"/>
        <v>26.7</v>
      </c>
      <c r="L552" s="4">
        <f t="shared" si="97"/>
        <v>26.054972560242323</v>
      </c>
      <c r="M552" s="4">
        <f t="shared" si="90"/>
        <v>26.895011604392064</v>
      </c>
      <c r="N552" s="4">
        <f t="shared" si="91"/>
        <v>26.948972130847238</v>
      </c>
      <c r="O552" s="4">
        <f t="shared" si="92"/>
        <v>26.974216728802656</v>
      </c>
      <c r="P552" s="4">
        <f t="shared" si="93"/>
        <v>26.947908102653173</v>
      </c>
      <c r="Q552" s="4">
        <f t="shared" si="94"/>
        <v>26.877293193869974</v>
      </c>
      <c r="R552" s="4"/>
      <c r="S552" s="4">
        <f t="shared" si="95"/>
        <v>-0.19501160439206444</v>
      </c>
      <c r="T552" s="4">
        <f t="shared" si="98"/>
        <v>0</v>
      </c>
      <c r="U552" s="4"/>
      <c r="V552" s="4"/>
    </row>
    <row r="553" spans="1:22">
      <c r="A553" s="5">
        <v>43324.172962962963</v>
      </c>
      <c r="B553" s="4">
        <v>206075</v>
      </c>
      <c r="C553" s="4">
        <v>22.3</v>
      </c>
      <c r="D553" s="4">
        <v>17.7</v>
      </c>
      <c r="E553" s="4">
        <v>26.7</v>
      </c>
      <c r="F553" s="4">
        <v>10.4</v>
      </c>
      <c r="G553" s="4">
        <v>18.100000000000001</v>
      </c>
      <c r="H553" s="4">
        <v>21.6</v>
      </c>
      <c r="I553" s="4">
        <v>35.4</v>
      </c>
      <c r="J553" s="7">
        <f t="shared" si="96"/>
        <v>26.4</v>
      </c>
      <c r="K553" s="4">
        <f t="shared" si="89"/>
        <v>26.7</v>
      </c>
      <c r="L553" s="4">
        <f t="shared" si="97"/>
        <v>26.048670456793264</v>
      </c>
      <c r="M553" s="4">
        <f t="shared" si="90"/>
        <v>26.890467543475783</v>
      </c>
      <c r="N553" s="4">
        <f t="shared" si="91"/>
        <v>26.944628846661782</v>
      </c>
      <c r="O553" s="4">
        <f t="shared" si="92"/>
        <v>26.970080148985616</v>
      </c>
      <c r="P553" s="4">
        <f t="shared" si="93"/>
        <v>26.946326555611233</v>
      </c>
      <c r="Q553" s="4">
        <f t="shared" si="94"/>
        <v>26.875977074662568</v>
      </c>
      <c r="R553" s="4"/>
      <c r="S553" s="4">
        <f t="shared" si="95"/>
        <v>-0.19046754347578343</v>
      </c>
      <c r="T553" s="4">
        <f t="shared" si="98"/>
        <v>0</v>
      </c>
      <c r="U553" s="4"/>
      <c r="V553" s="4"/>
    </row>
    <row r="554" spans="1:22">
      <c r="A554" s="5">
        <v>43324.174351851849</v>
      </c>
      <c r="B554" s="4">
        <v>206076</v>
      </c>
      <c r="C554" s="4">
        <v>22.3</v>
      </c>
      <c r="D554" s="4">
        <v>17.7</v>
      </c>
      <c r="E554" s="4">
        <v>26.7</v>
      </c>
      <c r="F554" s="4">
        <v>10.3</v>
      </c>
      <c r="G554" s="4">
        <v>18.100000000000001</v>
      </c>
      <c r="H554" s="4">
        <v>21.6</v>
      </c>
      <c r="I554" s="4">
        <v>35.4</v>
      </c>
      <c r="J554" s="7">
        <f t="shared" si="96"/>
        <v>26.4</v>
      </c>
      <c r="K554" s="4">
        <f t="shared" ref="K554:K605" si="99">E554</f>
        <v>26.7</v>
      </c>
      <c r="L554" s="4">
        <f t="shared" si="97"/>
        <v>26.042632694695598</v>
      </c>
      <c r="M554" s="4">
        <f t="shared" ref="M554:M605" si="100">M553+24*3600*($A554-$A553)*((L553-M553)*M$6+(N553-M553)*M$7+M$5+T554)/M$8</f>
        <v>26.885964782662356</v>
      </c>
      <c r="N554" s="4">
        <f t="shared" ref="N554:N605" si="101">N553+24*3600*($A554-$A553)*((M553-N553)*N$6+(O553-N553)*N$7+N$5)/N$8</f>
        <v>26.940322346540981</v>
      </c>
      <c r="O554" s="4">
        <f t="shared" ref="O554:O605" si="102">O553+24*3600*($A554-$A553)*((N553-O553)*O$6+(P553-O553)*O$7+O$5)/O$8</f>
        <v>26.965977410524669</v>
      </c>
      <c r="P554" s="4">
        <f t="shared" ref="P554:P605" si="103">P553+24*3600*($A554-$A553)*((O553-P553)*P$6+(Q553-P553)*P$7+P$5)/P$8</f>
        <v>26.944752185319778</v>
      </c>
      <c r="Q554" s="4">
        <f t="shared" ref="Q554:Q605" si="104">Q553+24*3600*($A554-$A553)*((P553-Q553)*Q$6+(R553-Q553)*Q$7+Q$5)/Q$8</f>
        <v>26.874665462207933</v>
      </c>
      <c r="R554" s="4"/>
      <c r="S554" s="4">
        <f t="shared" ref="S554:S605" si="105">K554-M554</f>
        <v>-0.1859647826623565</v>
      </c>
      <c r="T554" s="4">
        <f t="shared" si="98"/>
        <v>0</v>
      </c>
      <c r="U554" s="4"/>
      <c r="V554" s="4"/>
    </row>
    <row r="555" spans="1:22">
      <c r="A555" s="5">
        <v>43324.175740740742</v>
      </c>
      <c r="B555" s="4">
        <v>206077</v>
      </c>
      <c r="C555" s="4">
        <v>22.3</v>
      </c>
      <c r="D555" s="4">
        <v>17.7</v>
      </c>
      <c r="E555" s="4">
        <v>26.7</v>
      </c>
      <c r="F555" s="4">
        <v>10.3</v>
      </c>
      <c r="G555" s="4">
        <v>18.100000000000001</v>
      </c>
      <c r="H555" s="4">
        <v>21.6</v>
      </c>
      <c r="I555" s="4">
        <v>35.4</v>
      </c>
      <c r="J555" s="7">
        <f t="shared" si="96"/>
        <v>26.4</v>
      </c>
      <c r="K555" s="4">
        <f t="shared" si="99"/>
        <v>26.7</v>
      </c>
      <c r="L555" s="4">
        <f t="shared" si="97"/>
        <v>26.036534709258344</v>
      </c>
      <c r="M555" s="4">
        <f t="shared" si="100"/>
        <v>26.881468435909991</v>
      </c>
      <c r="N555" s="4">
        <f t="shared" si="101"/>
        <v>26.936016971542706</v>
      </c>
      <c r="O555" s="4">
        <f t="shared" si="102"/>
        <v>26.961874448211283</v>
      </c>
      <c r="P555" s="4">
        <f t="shared" si="103"/>
        <v>26.943171985040927</v>
      </c>
      <c r="Q555" s="4">
        <f t="shared" si="104"/>
        <v>26.873347543558321</v>
      </c>
      <c r="R555" s="4"/>
      <c r="S555" s="4">
        <f t="shared" si="105"/>
        <v>-0.1814684359099914</v>
      </c>
      <c r="T555" s="4">
        <f t="shared" si="98"/>
        <v>0</v>
      </c>
      <c r="U555" s="4"/>
      <c r="V555" s="4"/>
    </row>
    <row r="556" spans="1:22">
      <c r="A556" s="5">
        <v>43324.177129629628</v>
      </c>
      <c r="B556" s="4">
        <v>206078</v>
      </c>
      <c r="C556" s="4">
        <v>22.3</v>
      </c>
      <c r="D556" s="4">
        <v>17.7</v>
      </c>
      <c r="E556" s="4">
        <v>26.7</v>
      </c>
      <c r="F556" s="4">
        <v>10.3</v>
      </c>
      <c r="G556" s="4">
        <v>18.100000000000001</v>
      </c>
      <c r="H556" s="4">
        <v>21.6</v>
      </c>
      <c r="I556" s="4">
        <v>35.4</v>
      </c>
      <c r="J556" s="7">
        <f t="shared" si="96"/>
        <v>26.4</v>
      </c>
      <c r="K556" s="4">
        <f t="shared" si="99"/>
        <v>26.7</v>
      </c>
      <c r="L556" s="4">
        <f t="shared" si="97"/>
        <v>26.030467211877809</v>
      </c>
      <c r="M556" s="4">
        <f t="shared" si="100"/>
        <v>26.876976710364012</v>
      </c>
      <c r="N556" s="4">
        <f t="shared" si="101"/>
        <v>26.931713312706602</v>
      </c>
      <c r="O556" s="4">
        <f t="shared" si="102"/>
        <v>26.957771397161071</v>
      </c>
      <c r="P556" s="4">
        <f t="shared" si="103"/>
        <v>26.941585970271699</v>
      </c>
      <c r="Q556" s="4">
        <f t="shared" si="104"/>
        <v>26.872023330156523</v>
      </c>
      <c r="R556" s="4"/>
      <c r="S556" s="4">
        <f t="shared" si="105"/>
        <v>-0.17697671036401275</v>
      </c>
      <c r="T556" s="4">
        <f t="shared" si="98"/>
        <v>0</v>
      </c>
      <c r="U556" s="4"/>
      <c r="V556" s="4"/>
    </row>
    <row r="557" spans="1:22">
      <c r="A557" s="5">
        <v>43324.178518518522</v>
      </c>
      <c r="B557" s="4">
        <v>206079</v>
      </c>
      <c r="C557" s="4">
        <v>22.3</v>
      </c>
      <c r="D557" s="4">
        <v>17.7</v>
      </c>
      <c r="E557" s="4">
        <v>26.7</v>
      </c>
      <c r="F557" s="4">
        <v>10.3</v>
      </c>
      <c r="G557" s="4">
        <v>18.100000000000001</v>
      </c>
      <c r="H557" s="4">
        <v>21.6</v>
      </c>
      <c r="I557" s="4">
        <v>35.4</v>
      </c>
      <c r="J557" s="7">
        <f t="shared" si="96"/>
        <v>26.4</v>
      </c>
      <c r="K557" s="4">
        <f t="shared" si="99"/>
        <v>26.7</v>
      </c>
      <c r="L557" s="4">
        <f t="shared" si="97"/>
        <v>26.024429907235856</v>
      </c>
      <c r="M557" s="4">
        <f t="shared" si="100"/>
        <v>26.872489558223482</v>
      </c>
      <c r="N557" s="4">
        <f t="shared" si="101"/>
        <v>26.927411535009362</v>
      </c>
      <c r="O557" s="4">
        <f t="shared" si="102"/>
        <v>26.953668459356855</v>
      </c>
      <c r="P557" s="4">
        <f t="shared" si="103"/>
        <v>26.939994156952814</v>
      </c>
      <c r="Q557" s="4">
        <f t="shared" si="104"/>
        <v>26.870692833514951</v>
      </c>
      <c r="R557" s="4"/>
      <c r="S557" s="4">
        <f t="shared" si="105"/>
        <v>-0.17248955822348222</v>
      </c>
      <c r="T557" s="4">
        <f t="shared" si="98"/>
        <v>0</v>
      </c>
      <c r="U557" s="4"/>
      <c r="V557" s="4"/>
    </row>
    <row r="558" spans="1:22">
      <c r="A558" s="5">
        <v>43324.179907407408</v>
      </c>
      <c r="B558" s="4">
        <v>206080</v>
      </c>
      <c r="C558" s="4">
        <v>22.3</v>
      </c>
      <c r="D558" s="4">
        <v>17.7</v>
      </c>
      <c r="E558" s="4">
        <v>26.7</v>
      </c>
      <c r="F558" s="4">
        <v>10.4</v>
      </c>
      <c r="G558" s="4">
        <v>18.100000000000001</v>
      </c>
      <c r="H558" s="4">
        <v>21.6</v>
      </c>
      <c r="I558" s="4">
        <v>35.4</v>
      </c>
      <c r="J558" s="7">
        <f t="shared" si="96"/>
        <v>26.4</v>
      </c>
      <c r="K558" s="4">
        <f t="shared" si="99"/>
        <v>26.7</v>
      </c>
      <c r="L558" s="4">
        <f t="shared" si="97"/>
        <v>26.018422502921137</v>
      </c>
      <c r="M558" s="4">
        <f t="shared" si="100"/>
        <v>26.868006959985422</v>
      </c>
      <c r="N558" s="4">
        <f t="shared" si="101"/>
        <v>26.923111777152112</v>
      </c>
      <c r="O558" s="4">
        <f t="shared" si="102"/>
        <v>26.949565829084001</v>
      </c>
      <c r="P558" s="4">
        <f t="shared" si="103"/>
        <v>26.938396561845007</v>
      </c>
      <c r="Q558" s="4">
        <f t="shared" si="104"/>
        <v>26.869356065280105</v>
      </c>
      <c r="R558" s="4"/>
      <c r="S558" s="4">
        <f t="shared" si="105"/>
        <v>-0.16800695998542281</v>
      </c>
      <c r="T558" s="4">
        <f t="shared" si="98"/>
        <v>0</v>
      </c>
      <c r="U558" s="4"/>
      <c r="V558" s="4"/>
    </row>
    <row r="559" spans="1:22">
      <c r="A559" s="5">
        <v>43324.181307870371</v>
      </c>
      <c r="B559" s="4">
        <v>206081</v>
      </c>
      <c r="C559" s="4">
        <v>22.3</v>
      </c>
      <c r="D559" s="4">
        <v>17.7</v>
      </c>
      <c r="E559" s="4">
        <v>26.7</v>
      </c>
      <c r="F559" s="4">
        <v>10.5</v>
      </c>
      <c r="G559" s="4">
        <v>18.100000000000001</v>
      </c>
      <c r="H559" s="4">
        <v>21.6</v>
      </c>
      <c r="I559" s="4">
        <v>35.4</v>
      </c>
      <c r="J559" s="7">
        <f t="shared" si="96"/>
        <v>26.4</v>
      </c>
      <c r="K559" s="4">
        <f t="shared" si="99"/>
        <v>26.7</v>
      </c>
      <c r="L559" s="4">
        <f t="shared" si="97"/>
        <v>26.012485719718001</v>
      </c>
      <c r="M559" s="4">
        <f t="shared" si="100"/>
        <v>26.863491598668926</v>
      </c>
      <c r="N559" s="4">
        <f t="shared" si="101"/>
        <v>26.918778348910482</v>
      </c>
      <c r="O559" s="4">
        <f t="shared" si="102"/>
        <v>26.94542950559584</v>
      </c>
      <c r="P559" s="4">
        <f t="shared" si="103"/>
        <v>26.936779841081623</v>
      </c>
      <c r="Q559" s="4">
        <f t="shared" si="104"/>
        <v>26.868001845297016</v>
      </c>
      <c r="R559" s="4"/>
      <c r="S559" s="4">
        <f t="shared" si="105"/>
        <v>-0.16349159866892649</v>
      </c>
      <c r="T559" s="4">
        <f t="shared" si="98"/>
        <v>0</v>
      </c>
      <c r="U559" s="4"/>
      <c r="V559" s="4"/>
    </row>
    <row r="560" spans="1:22">
      <c r="A560" s="5">
        <v>43324.182696759257</v>
      </c>
      <c r="B560" s="4">
        <v>206082</v>
      </c>
      <c r="C560" s="4">
        <v>22.3</v>
      </c>
      <c r="D560" s="4">
        <v>17.7</v>
      </c>
      <c r="E560" s="4">
        <v>26.6</v>
      </c>
      <c r="F560" s="4">
        <v>10.5</v>
      </c>
      <c r="G560" s="4">
        <v>18.100000000000001</v>
      </c>
      <c r="H560" s="4">
        <v>21.6</v>
      </c>
      <c r="I560" s="4">
        <v>35.4</v>
      </c>
      <c r="J560" s="7">
        <f t="shared" si="96"/>
        <v>26.4</v>
      </c>
      <c r="K560" s="4">
        <f t="shared" si="99"/>
        <v>26.6</v>
      </c>
      <c r="L560" s="4">
        <f t="shared" si="97"/>
        <v>26.006516502325518</v>
      </c>
      <c r="M560" s="4">
        <f t="shared" si="100"/>
        <v>26.859019523029747</v>
      </c>
      <c r="N560" s="4">
        <f t="shared" si="101"/>
        <v>26.914483009885554</v>
      </c>
      <c r="O560" s="4">
        <f t="shared" si="102"/>
        <v>26.941328036126983</v>
      </c>
      <c r="P560" s="4">
        <f t="shared" si="103"/>
        <v>26.935170687575646</v>
      </c>
      <c r="Q560" s="4">
        <f t="shared" si="104"/>
        <v>26.866652517198517</v>
      </c>
      <c r="R560" s="4"/>
      <c r="S560" s="4">
        <f t="shared" si="105"/>
        <v>-0.25901952302974607</v>
      </c>
      <c r="T560" s="4">
        <f t="shared" si="98"/>
        <v>0</v>
      </c>
      <c r="U560" s="4"/>
      <c r="V560" s="4"/>
    </row>
    <row r="561" spans="1:22">
      <c r="A561" s="5">
        <v>43324.18408564815</v>
      </c>
      <c r="B561" s="4">
        <v>206083</v>
      </c>
      <c r="C561" s="4">
        <v>22.3</v>
      </c>
      <c r="D561" s="4">
        <v>17.7</v>
      </c>
      <c r="E561" s="4">
        <v>26.6</v>
      </c>
      <c r="F561" s="4">
        <v>10.6</v>
      </c>
      <c r="G561" s="4">
        <v>18.100000000000001</v>
      </c>
      <c r="H561" s="4">
        <v>21.5</v>
      </c>
      <c r="I561" s="4">
        <v>35.4</v>
      </c>
      <c r="J561" s="7">
        <f t="shared" si="96"/>
        <v>26.4</v>
      </c>
      <c r="K561" s="4">
        <f t="shared" si="99"/>
        <v>26.6</v>
      </c>
      <c r="L561" s="4">
        <f t="shared" si="97"/>
        <v>26.000576564659639</v>
      </c>
      <c r="M561" s="4">
        <f t="shared" si="100"/>
        <v>26.854551500732992</v>
      </c>
      <c r="N561" s="4">
        <f t="shared" si="101"/>
        <v>26.910190240779404</v>
      </c>
      <c r="O561" s="4">
        <f t="shared" si="102"/>
        <v>26.937227393994785</v>
      </c>
      <c r="P561" s="4">
        <f t="shared" si="103"/>
        <v>26.933555806754377</v>
      </c>
      <c r="Q561" s="4">
        <f t="shared" si="104"/>
        <v>26.865296953283149</v>
      </c>
      <c r="R561" s="4"/>
      <c r="S561" s="4">
        <f t="shared" si="105"/>
        <v>-0.25455150073299038</v>
      </c>
      <c r="T561" s="4">
        <f t="shared" si="98"/>
        <v>0</v>
      </c>
      <c r="U561" s="4"/>
      <c r="V561" s="4"/>
    </row>
    <row r="562" spans="1:22">
      <c r="A562" s="5">
        <v>43324.185474537036</v>
      </c>
      <c r="B562" s="4">
        <v>206084</v>
      </c>
      <c r="C562" s="4">
        <v>22.3</v>
      </c>
      <c r="D562" s="4">
        <v>17.7</v>
      </c>
      <c r="E562" s="4">
        <v>26.6</v>
      </c>
      <c r="F562" s="4">
        <v>10.6</v>
      </c>
      <c r="G562" s="4">
        <v>18.100000000000001</v>
      </c>
      <c r="H562" s="4">
        <v>21.6</v>
      </c>
      <c r="I562" s="4">
        <v>35.4</v>
      </c>
      <c r="J562" s="7">
        <f t="shared" si="96"/>
        <v>26.4</v>
      </c>
      <c r="K562" s="4">
        <f t="shared" si="99"/>
        <v>26.6</v>
      </c>
      <c r="L562" s="4">
        <f t="shared" si="97"/>
        <v>25.994755619748283</v>
      </c>
      <c r="M562" s="4">
        <f t="shared" si="100"/>
        <v>26.850087687707688</v>
      </c>
      <c r="N562" s="4">
        <f t="shared" si="101"/>
        <v>26.905900002763239</v>
      </c>
      <c r="O562" s="4">
        <f t="shared" si="102"/>
        <v>26.933127761973708</v>
      </c>
      <c r="P562" s="4">
        <f t="shared" si="103"/>
        <v>26.931935217893027</v>
      </c>
      <c r="Q562" s="4">
        <f t="shared" si="104"/>
        <v>26.863935165769153</v>
      </c>
      <c r="R562" s="4"/>
      <c r="S562" s="4">
        <f t="shared" si="105"/>
        <v>-0.25008768770768697</v>
      </c>
      <c r="T562" s="4">
        <f t="shared" si="98"/>
        <v>0</v>
      </c>
      <c r="U562" s="4"/>
      <c r="V562" s="4"/>
    </row>
    <row r="563" spans="1:22">
      <c r="A563" s="5">
        <v>43324.186863425923</v>
      </c>
      <c r="B563" s="4">
        <v>206085</v>
      </c>
      <c r="C563" s="4">
        <v>22.3</v>
      </c>
      <c r="D563" s="4">
        <v>17.7</v>
      </c>
      <c r="E563" s="4">
        <v>26.6</v>
      </c>
      <c r="F563" s="4">
        <v>10.6</v>
      </c>
      <c r="G563" s="4">
        <v>18.100000000000001</v>
      </c>
      <c r="H563" s="4">
        <v>21.5</v>
      </c>
      <c r="I563" s="4">
        <v>35.4</v>
      </c>
      <c r="J563" s="7">
        <f t="shared" si="96"/>
        <v>26.4</v>
      </c>
      <c r="K563" s="4">
        <f t="shared" si="99"/>
        <v>26.6</v>
      </c>
      <c r="L563" s="4">
        <f t="shared" si="97"/>
        <v>25.988962401273657</v>
      </c>
      <c r="M563" s="4">
        <f t="shared" si="100"/>
        <v>26.845629553955455</v>
      </c>
      <c r="N563" s="4">
        <f t="shared" si="101"/>
        <v>26.901612319394964</v>
      </c>
      <c r="O563" s="4">
        <f t="shared" si="102"/>
        <v>26.929029287571282</v>
      </c>
      <c r="P563" s="4">
        <f t="shared" si="103"/>
        <v>26.930308940856861</v>
      </c>
      <c r="Q563" s="4">
        <f t="shared" si="104"/>
        <v>26.862567167022831</v>
      </c>
      <c r="R563" s="4"/>
      <c r="S563" s="4">
        <f t="shared" si="105"/>
        <v>-0.24562955395545316</v>
      </c>
      <c r="T563" s="4">
        <f t="shared" si="98"/>
        <v>0</v>
      </c>
      <c r="U563" s="4"/>
      <c r="V563" s="4"/>
    </row>
    <row r="564" spans="1:22">
      <c r="A564" s="5">
        <v>43324.188252314816</v>
      </c>
      <c r="B564" s="4">
        <v>206086</v>
      </c>
      <c r="C564" s="4">
        <v>22.3</v>
      </c>
      <c r="D564" s="4">
        <v>17.7</v>
      </c>
      <c r="E564" s="4">
        <v>26.7</v>
      </c>
      <c r="F564" s="4">
        <v>10.8</v>
      </c>
      <c r="G564" s="4">
        <v>18.100000000000001</v>
      </c>
      <c r="H564" s="4">
        <v>21.5</v>
      </c>
      <c r="I564" s="4">
        <v>35.4</v>
      </c>
      <c r="J564" s="7">
        <f t="shared" si="96"/>
        <v>26.4</v>
      </c>
      <c r="K564" s="4">
        <f t="shared" si="99"/>
        <v>26.7</v>
      </c>
      <c r="L564" s="4">
        <f t="shared" si="97"/>
        <v>25.983396652698254</v>
      </c>
      <c r="M564" s="4">
        <f t="shared" si="100"/>
        <v>26.84117696146664</v>
      </c>
      <c r="N564" s="4">
        <f t="shared" si="101"/>
        <v>26.897327449791518</v>
      </c>
      <c r="O564" s="4">
        <f t="shared" si="102"/>
        <v>26.924932098170906</v>
      </c>
      <c r="P564" s="4">
        <f t="shared" si="103"/>
        <v>26.928676995943754</v>
      </c>
      <c r="Q564" s="4">
        <f t="shared" si="104"/>
        <v>26.86119296959037</v>
      </c>
      <c r="R564" s="4"/>
      <c r="S564" s="4">
        <f t="shared" si="105"/>
        <v>-0.14117696146664116</v>
      </c>
      <c r="T564" s="4">
        <f t="shared" si="98"/>
        <v>0</v>
      </c>
      <c r="U564" s="4"/>
      <c r="V564" s="4"/>
    </row>
    <row r="565" spans="1:22">
      <c r="A565" s="5">
        <v>43324.189652777779</v>
      </c>
      <c r="B565" s="4">
        <v>206087</v>
      </c>
      <c r="C565" s="4">
        <v>22.3</v>
      </c>
      <c r="D565" s="4">
        <v>17.7</v>
      </c>
      <c r="E565" s="4">
        <v>26.6</v>
      </c>
      <c r="F565" s="4">
        <v>10.8</v>
      </c>
      <c r="G565" s="4">
        <v>18.100000000000001</v>
      </c>
      <c r="H565" s="4">
        <v>21.5</v>
      </c>
      <c r="I565" s="4">
        <v>35.4</v>
      </c>
      <c r="J565" s="7">
        <f t="shared" si="96"/>
        <v>26.4</v>
      </c>
      <c r="K565" s="4">
        <f t="shared" si="99"/>
        <v>26.6</v>
      </c>
      <c r="L565" s="4">
        <f t="shared" si="97"/>
        <v>25.977789668494946</v>
      </c>
      <c r="M565" s="4">
        <f t="shared" si="100"/>
        <v>26.836695795655796</v>
      </c>
      <c r="N565" s="4">
        <f t="shared" si="101"/>
        <v>26.893009891499897</v>
      </c>
      <c r="O565" s="4">
        <f t="shared" si="102"/>
        <v>26.920802208366702</v>
      </c>
      <c r="P565" s="4">
        <f t="shared" si="103"/>
        <v>26.92702575720083</v>
      </c>
      <c r="Q565" s="4">
        <f t="shared" si="104"/>
        <v>26.859801083028163</v>
      </c>
      <c r="R565" s="4"/>
      <c r="S565" s="4">
        <f t="shared" si="105"/>
        <v>-0.23669579565579468</v>
      </c>
      <c r="T565" s="4">
        <f t="shared" si="98"/>
        <v>0</v>
      </c>
      <c r="U565" s="4"/>
      <c r="V565" s="4"/>
    </row>
    <row r="566" spans="1:22">
      <c r="A566" s="5">
        <v>43324.191041666665</v>
      </c>
      <c r="B566" s="4">
        <v>206088</v>
      </c>
      <c r="C566" s="4">
        <v>22.3</v>
      </c>
      <c r="D566" s="4">
        <v>17.7</v>
      </c>
      <c r="E566" s="4">
        <v>26.6</v>
      </c>
      <c r="F566" s="4">
        <v>10.8</v>
      </c>
      <c r="G566" s="4">
        <v>18.100000000000001</v>
      </c>
      <c r="H566" s="4">
        <v>21.5</v>
      </c>
      <c r="I566" s="4">
        <v>35.4</v>
      </c>
      <c r="J566" s="7">
        <f t="shared" si="96"/>
        <v>26.4</v>
      </c>
      <c r="K566" s="4">
        <f t="shared" si="99"/>
        <v>26.6</v>
      </c>
      <c r="L566" s="4">
        <f t="shared" si="97"/>
        <v>25.972254200439597</v>
      </c>
      <c r="M566" s="4">
        <f t="shared" si="100"/>
        <v>26.832259318133779</v>
      </c>
      <c r="N566" s="4">
        <f t="shared" si="101"/>
        <v>26.888731624661769</v>
      </c>
      <c r="O566" s="4">
        <f t="shared" si="102"/>
        <v>26.916708043430795</v>
      </c>
      <c r="P566" s="4">
        <f t="shared" si="103"/>
        <v>26.925382491989534</v>
      </c>
      <c r="Q566" s="4">
        <f t="shared" si="104"/>
        <v>26.858414475211053</v>
      </c>
      <c r="R566" s="4"/>
      <c r="S566" s="4">
        <f t="shared" si="105"/>
        <v>-0.23225931813377798</v>
      </c>
      <c r="T566" s="4">
        <f t="shared" si="98"/>
        <v>0</v>
      </c>
      <c r="U566" s="4"/>
      <c r="V566" s="4"/>
    </row>
    <row r="567" spans="1:22">
      <c r="A567" s="5">
        <v>43324.192430555559</v>
      </c>
      <c r="B567" s="4">
        <v>206089</v>
      </c>
      <c r="C567" s="4">
        <v>22.3</v>
      </c>
      <c r="D567" s="4">
        <v>17.7</v>
      </c>
      <c r="E567" s="4">
        <v>26.6</v>
      </c>
      <c r="F567" s="4">
        <v>10.8</v>
      </c>
      <c r="G567" s="4">
        <v>18.100000000000001</v>
      </c>
      <c r="H567" s="4">
        <v>21.5</v>
      </c>
      <c r="I567" s="4">
        <v>35.4</v>
      </c>
      <c r="J567" s="7">
        <f t="shared" si="96"/>
        <v>26.4</v>
      </c>
      <c r="K567" s="4">
        <f t="shared" si="99"/>
        <v>26.6</v>
      </c>
      <c r="L567" s="4">
        <f t="shared" si="97"/>
        <v>25.966743562643515</v>
      </c>
      <c r="M567" s="4">
        <f t="shared" si="100"/>
        <v>26.827830087333126</v>
      </c>
      <c r="N567" s="4">
        <f t="shared" si="101"/>
        <v>26.884457241483993</v>
      </c>
      <c r="O567" s="4">
        <f t="shared" si="102"/>
        <v>26.912615673984806</v>
      </c>
      <c r="P567" s="4">
        <f t="shared" si="103"/>
        <v>26.923733622228394</v>
      </c>
      <c r="Q567" s="4">
        <f t="shared" si="104"/>
        <v>26.857021707609196</v>
      </c>
      <c r="R567" s="4"/>
      <c r="S567" s="4">
        <f t="shared" si="105"/>
        <v>-0.22783008733312471</v>
      </c>
      <c r="T567" s="4">
        <f t="shared" si="98"/>
        <v>0</v>
      </c>
      <c r="U567" s="4"/>
      <c r="V567" s="4"/>
    </row>
    <row r="568" spans="1:22">
      <c r="A568" s="5">
        <v>43324.193819444445</v>
      </c>
      <c r="B568" s="4">
        <v>206090</v>
      </c>
      <c r="C568" s="4">
        <v>22.3</v>
      </c>
      <c r="D568" s="4">
        <v>17.7</v>
      </c>
      <c r="E568" s="4">
        <v>26.6</v>
      </c>
      <c r="F568" s="4">
        <v>10.9</v>
      </c>
      <c r="G568" s="4">
        <v>18.100000000000001</v>
      </c>
      <c r="H568" s="4">
        <v>21.5</v>
      </c>
      <c r="I568" s="4">
        <v>35.4</v>
      </c>
      <c r="J568" s="7">
        <f t="shared" si="96"/>
        <v>26.4</v>
      </c>
      <c r="K568" s="4">
        <f t="shared" si="99"/>
        <v>26.6</v>
      </c>
      <c r="L568" s="4">
        <f t="shared" si="97"/>
        <v>25.961257542969701</v>
      </c>
      <c r="M568" s="4">
        <f t="shared" si="100"/>
        <v>26.823407862594163</v>
      </c>
      <c r="N568" s="4">
        <f t="shared" si="101"/>
        <v>26.880186933244936</v>
      </c>
      <c r="O568" s="4">
        <f t="shared" si="102"/>
        <v>26.908525324496704</v>
      </c>
      <c r="P568" s="4">
        <f t="shared" si="103"/>
        <v>26.922079170129237</v>
      </c>
      <c r="Q568" s="4">
        <f t="shared" si="104"/>
        <v>26.855622793562826</v>
      </c>
      <c r="R568" s="4"/>
      <c r="S568" s="4">
        <f t="shared" si="105"/>
        <v>-0.22340786259416134</v>
      </c>
      <c r="T568" s="4">
        <f t="shared" si="98"/>
        <v>0</v>
      </c>
      <c r="U568" s="4"/>
      <c r="V568" s="4"/>
    </row>
    <row r="569" spans="1:22">
      <c r="A569" s="5">
        <v>43324.195208333331</v>
      </c>
      <c r="B569" s="4">
        <v>206091</v>
      </c>
      <c r="C569" s="4">
        <v>22.3</v>
      </c>
      <c r="D569" s="4">
        <v>17.7</v>
      </c>
      <c r="E569" s="4">
        <v>26.6</v>
      </c>
      <c r="F569" s="4">
        <v>11</v>
      </c>
      <c r="G569" s="4">
        <v>18.100000000000001</v>
      </c>
      <c r="H569" s="4">
        <v>21.5</v>
      </c>
      <c r="I569" s="4">
        <v>35.4</v>
      </c>
      <c r="J569" s="7">
        <f t="shared" si="96"/>
        <v>26.4</v>
      </c>
      <c r="K569" s="4">
        <f t="shared" si="99"/>
        <v>26.6</v>
      </c>
      <c r="L569" s="4">
        <f t="shared" si="97"/>
        <v>25.955885929451092</v>
      </c>
      <c r="M569" s="4">
        <f t="shared" si="100"/>
        <v>26.818992468406151</v>
      </c>
      <c r="N569" s="4">
        <f t="shared" si="101"/>
        <v>26.875920831343528</v>
      </c>
      <c r="O569" s="4">
        <f t="shared" si="102"/>
        <v>26.90443721196462</v>
      </c>
      <c r="P569" s="4">
        <f t="shared" si="103"/>
        <v>26.920419158635891</v>
      </c>
      <c r="Q569" s="4">
        <f t="shared" si="104"/>
        <v>26.854217746603201</v>
      </c>
      <c r="R569" s="4"/>
      <c r="S569" s="4">
        <f t="shared" si="105"/>
        <v>-0.2189924684061495</v>
      </c>
      <c r="T569" s="4">
        <f t="shared" si="98"/>
        <v>0</v>
      </c>
      <c r="U569" s="4"/>
      <c r="V569" s="4"/>
    </row>
    <row r="570" spans="1:22">
      <c r="A570" s="5">
        <v>43324.196597222224</v>
      </c>
      <c r="B570" s="4">
        <v>206092</v>
      </c>
      <c r="C570" s="4">
        <v>22.3</v>
      </c>
      <c r="D570" s="4">
        <v>17.7</v>
      </c>
      <c r="E570" s="4">
        <v>26.6</v>
      </c>
      <c r="F570" s="4">
        <v>11</v>
      </c>
      <c r="G570" s="4">
        <v>18.100000000000001</v>
      </c>
      <c r="H570" s="4">
        <v>21.5</v>
      </c>
      <c r="I570" s="4">
        <v>35.4</v>
      </c>
      <c r="J570" s="7">
        <f t="shared" si="96"/>
        <v>26.4</v>
      </c>
      <c r="K570" s="4">
        <f t="shared" si="99"/>
        <v>26.6</v>
      </c>
      <c r="L570" s="4">
        <f t="shared" si="97"/>
        <v>25.950627527237501</v>
      </c>
      <c r="M570" s="4">
        <f t="shared" si="100"/>
        <v>26.814585124748064</v>
      </c>
      <c r="N570" s="4">
        <f t="shared" si="101"/>
        <v>26.871659033982194</v>
      </c>
      <c r="O570" s="4">
        <f t="shared" si="102"/>
        <v>26.900351538218192</v>
      </c>
      <c r="P570" s="4">
        <f t="shared" si="103"/>
        <v>26.918753611397655</v>
      </c>
      <c r="Q570" s="4">
        <f t="shared" si="104"/>
        <v>26.852806580487385</v>
      </c>
      <c r="R570" s="4"/>
      <c r="S570" s="4">
        <f t="shared" si="105"/>
        <v>-0.21458512474806213</v>
      </c>
      <c r="T570" s="4">
        <f t="shared" si="98"/>
        <v>0</v>
      </c>
      <c r="U570" s="4"/>
      <c r="V570" s="4"/>
    </row>
    <row r="571" spans="1:22">
      <c r="A571" s="5">
        <v>43324.197997685187</v>
      </c>
      <c r="B571" s="4">
        <v>206093</v>
      </c>
      <c r="C571" s="4">
        <v>22.3</v>
      </c>
      <c r="D571" s="4">
        <v>17.7</v>
      </c>
      <c r="E571" s="4">
        <v>26.6</v>
      </c>
      <c r="F571" s="4">
        <v>11</v>
      </c>
      <c r="G571" s="4">
        <v>18.100000000000001</v>
      </c>
      <c r="H571" s="4">
        <v>21.5</v>
      </c>
      <c r="I571" s="4">
        <v>35.4</v>
      </c>
      <c r="J571" s="7">
        <f t="shared" si="96"/>
        <v>26.4</v>
      </c>
      <c r="K571" s="4">
        <f t="shared" si="99"/>
        <v>26.6</v>
      </c>
      <c r="L571" s="4">
        <f t="shared" si="97"/>
        <v>25.945347602305297</v>
      </c>
      <c r="M571" s="4">
        <f t="shared" si="100"/>
        <v>26.810150194857513</v>
      </c>
      <c r="N571" s="4">
        <f t="shared" si="101"/>
        <v>26.867366346476359</v>
      </c>
      <c r="O571" s="4">
        <f t="shared" si="102"/>
        <v>26.896234462038095</v>
      </c>
      <c r="P571" s="4">
        <f t="shared" si="103"/>
        <v>26.917068627215489</v>
      </c>
      <c r="Q571" s="4">
        <f t="shared" si="104"/>
        <v>26.851377498635458</v>
      </c>
      <c r="R571" s="4"/>
      <c r="S571" s="4">
        <f t="shared" si="105"/>
        <v>-0.21015019485751196</v>
      </c>
      <c r="T571" s="4">
        <f t="shared" si="98"/>
        <v>0</v>
      </c>
      <c r="U571" s="4"/>
      <c r="V571" s="4"/>
    </row>
    <row r="572" spans="1:22">
      <c r="A572" s="5">
        <v>43324.199386574073</v>
      </c>
      <c r="B572" s="4">
        <v>206094</v>
      </c>
      <c r="C572" s="4">
        <v>22.3</v>
      </c>
      <c r="D572" s="4">
        <v>17.7</v>
      </c>
      <c r="E572" s="4">
        <v>26.6</v>
      </c>
      <c r="F572" s="4">
        <v>11.3</v>
      </c>
      <c r="G572" s="4">
        <v>18.100000000000001</v>
      </c>
      <c r="H572" s="4">
        <v>21.5</v>
      </c>
      <c r="I572" s="4">
        <v>35.4</v>
      </c>
      <c r="J572" s="7">
        <f t="shared" si="96"/>
        <v>26.4</v>
      </c>
      <c r="K572" s="4">
        <f t="shared" si="99"/>
        <v>26.6</v>
      </c>
      <c r="L572" s="4">
        <f t="shared" si="97"/>
        <v>25.940133294241623</v>
      </c>
      <c r="M572" s="4">
        <f t="shared" si="100"/>
        <v>26.805760578720744</v>
      </c>
      <c r="N572" s="4">
        <f t="shared" si="101"/>
        <v>26.86311414107621</v>
      </c>
      <c r="O572" s="4">
        <f t="shared" si="102"/>
        <v>26.892154254694038</v>
      </c>
      <c r="P572" s="4">
        <f t="shared" si="103"/>
        <v>26.915392036140034</v>
      </c>
      <c r="Q572" s="4">
        <f t="shared" si="104"/>
        <v>26.849954085724196</v>
      </c>
      <c r="R572" s="4"/>
      <c r="S572" s="4">
        <f t="shared" si="105"/>
        <v>-0.20576057872074216</v>
      </c>
      <c r="T572" s="4">
        <f t="shared" si="98"/>
        <v>0</v>
      </c>
      <c r="U572" s="4"/>
      <c r="V572" s="4"/>
    </row>
    <row r="573" spans="1:22">
      <c r="A573" s="5">
        <v>43324.200775462959</v>
      </c>
      <c r="B573" s="4">
        <v>206095</v>
      </c>
      <c r="C573" s="4">
        <v>22.3</v>
      </c>
      <c r="D573" s="4">
        <v>17.7</v>
      </c>
      <c r="E573" s="4">
        <v>26.6</v>
      </c>
      <c r="F573" s="4">
        <v>11.6</v>
      </c>
      <c r="G573" s="4">
        <v>18.100000000000001</v>
      </c>
      <c r="H573" s="4">
        <v>21.5</v>
      </c>
      <c r="I573" s="4">
        <v>35.4</v>
      </c>
      <c r="J573" s="7">
        <f t="shared" si="96"/>
        <v>26.4</v>
      </c>
      <c r="K573" s="4">
        <f t="shared" si="99"/>
        <v>26.6</v>
      </c>
      <c r="L573" s="4">
        <f t="shared" si="97"/>
        <v>25.935210688723707</v>
      </c>
      <c r="M573" s="4">
        <f t="shared" si="100"/>
        <v>26.801379203815547</v>
      </c>
      <c r="N573" s="4">
        <f t="shared" si="101"/>
        <v>26.858867123773969</v>
      </c>
      <c r="O573" s="4">
        <f t="shared" si="102"/>
        <v>26.888077091036784</v>
      </c>
      <c r="P573" s="4">
        <f t="shared" si="103"/>
        <v>26.913709983982443</v>
      </c>
      <c r="Q573" s="4">
        <f t="shared" si="104"/>
        <v>26.848524596537004</v>
      </c>
      <c r="R573" s="4"/>
      <c r="S573" s="4">
        <f t="shared" si="105"/>
        <v>-0.20137920381554508</v>
      </c>
      <c r="T573" s="4">
        <f t="shared" si="98"/>
        <v>0</v>
      </c>
      <c r="U573" s="4"/>
      <c r="V573" s="4"/>
    </row>
    <row r="574" spans="1:22">
      <c r="A574" s="5">
        <v>43324.202164351853</v>
      </c>
      <c r="B574" s="4">
        <v>206096</v>
      </c>
      <c r="C574" s="4">
        <v>22.3</v>
      </c>
      <c r="D574" s="4">
        <v>17.7</v>
      </c>
      <c r="E574" s="4">
        <v>26.6</v>
      </c>
      <c r="F574" s="4">
        <v>11.8</v>
      </c>
      <c r="G574" s="4">
        <v>18.100000000000001</v>
      </c>
      <c r="H574" s="4">
        <v>21.5</v>
      </c>
      <c r="I574" s="4">
        <v>35.4</v>
      </c>
      <c r="J574" s="7">
        <f t="shared" si="96"/>
        <v>26.4</v>
      </c>
      <c r="K574" s="4">
        <f t="shared" si="99"/>
        <v>26.6</v>
      </c>
      <c r="L574" s="4">
        <f t="shared" si="97"/>
        <v>25.930576664511531</v>
      </c>
      <c r="M574" s="4">
        <f t="shared" si="100"/>
        <v>26.797009864068691</v>
      </c>
      <c r="N574" s="4">
        <f t="shared" si="101"/>
        <v>26.854625430855801</v>
      </c>
      <c r="O574" s="4">
        <f t="shared" si="102"/>
        <v>26.88400319064943</v>
      </c>
      <c r="P574" s="4">
        <f t="shared" si="103"/>
        <v>26.912022496792112</v>
      </c>
      <c r="Q574" s="4">
        <f t="shared" si="104"/>
        <v>26.847089045831016</v>
      </c>
      <c r="R574" s="4"/>
      <c r="S574" s="4">
        <f t="shared" si="105"/>
        <v>-0.19700986406868992</v>
      </c>
      <c r="T574" s="4">
        <f t="shared" si="98"/>
        <v>0</v>
      </c>
      <c r="U574" s="4"/>
      <c r="V574" s="4"/>
    </row>
    <row r="575" spans="1:22">
      <c r="A575" s="5">
        <v>43324.203553240739</v>
      </c>
      <c r="B575" s="4">
        <v>206097</v>
      </c>
      <c r="C575" s="4">
        <v>22.3</v>
      </c>
      <c r="D575" s="4">
        <v>17.7</v>
      </c>
      <c r="E575" s="4">
        <v>26.6</v>
      </c>
      <c r="F575" s="4">
        <v>12</v>
      </c>
      <c r="G575" s="4">
        <v>18.100000000000001</v>
      </c>
      <c r="H575" s="4">
        <v>21.5</v>
      </c>
      <c r="I575" s="4">
        <v>35.4</v>
      </c>
      <c r="J575" s="7">
        <f t="shared" si="96"/>
        <v>26.4</v>
      </c>
      <c r="K575" s="4">
        <f t="shared" si="99"/>
        <v>26.6</v>
      </c>
      <c r="L575" s="4">
        <f t="shared" si="97"/>
        <v>25.926138166115621</v>
      </c>
      <c r="M575" s="4">
        <f t="shared" si="100"/>
        <v>26.792655701102017</v>
      </c>
      <c r="N575" s="4">
        <f t="shared" si="101"/>
        <v>26.850389759815162</v>
      </c>
      <c r="O575" s="4">
        <f t="shared" si="102"/>
        <v>26.879932758362155</v>
      </c>
      <c r="P575" s="4">
        <f t="shared" si="103"/>
        <v>26.910329601302912</v>
      </c>
      <c r="Q575" s="4">
        <f t="shared" si="104"/>
        <v>26.845647448656933</v>
      </c>
      <c r="R575" s="4"/>
      <c r="S575" s="4">
        <f t="shared" si="105"/>
        <v>-0.1926557011020158</v>
      </c>
      <c r="T575" s="4">
        <f t="shared" si="98"/>
        <v>0</v>
      </c>
      <c r="U575" s="4"/>
      <c r="V575" s="4"/>
    </row>
    <row r="576" spans="1:22">
      <c r="A576" s="5">
        <v>43324.204942129632</v>
      </c>
      <c r="B576" s="4">
        <v>206098</v>
      </c>
      <c r="C576" s="4">
        <v>22.3</v>
      </c>
      <c r="D576" s="4">
        <v>17.7</v>
      </c>
      <c r="E576" s="4">
        <v>26.6</v>
      </c>
      <c r="F576" s="4">
        <v>12.2</v>
      </c>
      <c r="G576" s="4">
        <v>18.100000000000001</v>
      </c>
      <c r="H576" s="4">
        <v>21.5</v>
      </c>
      <c r="I576" s="4">
        <v>35.4</v>
      </c>
      <c r="J576" s="7">
        <f t="shared" si="96"/>
        <v>26.4</v>
      </c>
      <c r="K576" s="4">
        <f t="shared" si="99"/>
        <v>26.6</v>
      </c>
      <c r="L576" s="4">
        <f t="shared" si="97"/>
        <v>25.921893181008404</v>
      </c>
      <c r="M576" s="4">
        <f t="shared" si="100"/>
        <v>26.788318046870053</v>
      </c>
      <c r="N576" s="4">
        <f t="shared" si="101"/>
        <v>26.846161100776456</v>
      </c>
      <c r="O576" s="4">
        <f t="shared" si="102"/>
        <v>26.87586607068214</v>
      </c>
      <c r="P576" s="4">
        <f t="shared" si="103"/>
        <v>26.908631324787759</v>
      </c>
      <c r="Q576" s="4">
        <f t="shared" si="104"/>
        <v>26.844199820315719</v>
      </c>
      <c r="R576" s="4"/>
      <c r="S576" s="4">
        <f t="shared" si="105"/>
        <v>-0.1883180468700516</v>
      </c>
      <c r="T576" s="4">
        <f t="shared" si="98"/>
        <v>0</v>
      </c>
      <c r="U576" s="4"/>
      <c r="V576" s="4"/>
    </row>
    <row r="577" spans="1:22">
      <c r="A577" s="5">
        <v>43324.206342592595</v>
      </c>
      <c r="B577" s="4">
        <v>206099</v>
      </c>
      <c r="C577" s="4">
        <v>22.3</v>
      </c>
      <c r="D577" s="4">
        <v>17.7</v>
      </c>
      <c r="E577" s="4">
        <v>26.6</v>
      </c>
      <c r="F577" s="4">
        <v>12.5</v>
      </c>
      <c r="G577" s="4">
        <v>18.100000000000001</v>
      </c>
      <c r="H577" s="4">
        <v>21.5</v>
      </c>
      <c r="I577" s="4">
        <v>35.4</v>
      </c>
      <c r="J577" s="7">
        <f t="shared" si="96"/>
        <v>26.4</v>
      </c>
      <c r="K577" s="4">
        <f t="shared" si="99"/>
        <v>26.6</v>
      </c>
      <c r="L577" s="4">
        <f t="shared" si="97"/>
        <v>25.917806023376638</v>
      </c>
      <c r="M577" s="4">
        <f t="shared" si="100"/>
        <v>26.783962132677374</v>
      </c>
      <c r="N577" s="4">
        <f t="shared" si="101"/>
        <v>26.841905215571479</v>
      </c>
      <c r="O577" s="4">
        <f t="shared" si="102"/>
        <v>26.871769653558708</v>
      </c>
      <c r="P577" s="4">
        <f t="shared" si="103"/>
        <v>26.906913498549716</v>
      </c>
      <c r="Q577" s="4">
        <f t="shared" si="104"/>
        <v>26.842734062723988</v>
      </c>
      <c r="R577" s="4"/>
      <c r="S577" s="4">
        <f t="shared" si="105"/>
        <v>-0.18396213267737238</v>
      </c>
      <c r="T577" s="4">
        <f t="shared" si="98"/>
        <v>0</v>
      </c>
      <c r="U577" s="4"/>
      <c r="V577" s="4"/>
    </row>
    <row r="578" spans="1:22">
      <c r="A578" s="5">
        <v>43324.207731481481</v>
      </c>
      <c r="B578" s="4">
        <v>206100</v>
      </c>
      <c r="C578" s="4">
        <v>22.3</v>
      </c>
      <c r="D578" s="4">
        <v>17.7</v>
      </c>
      <c r="E578" s="4">
        <v>26.6</v>
      </c>
      <c r="F578" s="4">
        <v>12.7</v>
      </c>
      <c r="G578" s="4">
        <v>18.100000000000001</v>
      </c>
      <c r="H578" s="4">
        <v>21.5</v>
      </c>
      <c r="I578" s="4">
        <v>35.4</v>
      </c>
      <c r="J578" s="7">
        <f t="shared" si="96"/>
        <v>26.4</v>
      </c>
      <c r="K578" s="4">
        <f t="shared" si="99"/>
        <v>26.6</v>
      </c>
      <c r="L578" s="4">
        <f t="shared" si="97"/>
        <v>25.914032236549115</v>
      </c>
      <c r="M578" s="4">
        <f t="shared" si="100"/>
        <v>26.779661253480491</v>
      </c>
      <c r="N578" s="4">
        <f t="shared" si="101"/>
        <v>26.837693418843784</v>
      </c>
      <c r="O578" s="4">
        <f t="shared" si="102"/>
        <v>26.867711714008546</v>
      </c>
      <c r="P578" s="4">
        <f t="shared" si="103"/>
        <v>26.905204501637325</v>
      </c>
      <c r="Q578" s="4">
        <f t="shared" si="104"/>
        <v>26.841274369186696</v>
      </c>
      <c r="R578" s="4"/>
      <c r="S578" s="4">
        <f t="shared" si="105"/>
        <v>-0.17966125348048934</v>
      </c>
      <c r="T578" s="4">
        <f t="shared" si="98"/>
        <v>0</v>
      </c>
      <c r="U578" s="4"/>
      <c r="V578" s="4"/>
    </row>
    <row r="579" spans="1:22">
      <c r="A579" s="5">
        <v>43324.209120370368</v>
      </c>
      <c r="B579" s="4">
        <v>206101</v>
      </c>
      <c r="C579" s="4">
        <v>22.3</v>
      </c>
      <c r="D579" s="4">
        <v>17.7</v>
      </c>
      <c r="E579" s="4">
        <v>26.6</v>
      </c>
      <c r="F579" s="4">
        <v>12.9</v>
      </c>
      <c r="G579" s="4">
        <v>18.100000000000001</v>
      </c>
      <c r="H579" s="4">
        <v>21.5</v>
      </c>
      <c r="I579" s="4">
        <v>35.4</v>
      </c>
      <c r="J579" s="7">
        <f t="shared" si="96"/>
        <v>26.4</v>
      </c>
      <c r="K579" s="4">
        <f t="shared" si="99"/>
        <v>26.6</v>
      </c>
      <c r="L579" s="4">
        <f t="shared" si="97"/>
        <v>25.910445134426556</v>
      </c>
      <c r="M579" s="4">
        <f t="shared" si="100"/>
        <v>26.775381643039484</v>
      </c>
      <c r="N579" s="4">
        <f t="shared" si="101"/>
        <v>26.833491338322322</v>
      </c>
      <c r="O579" s="4">
        <f t="shared" si="102"/>
        <v>26.863658883193398</v>
      </c>
      <c r="P579" s="4">
        <f t="shared" si="103"/>
        <v>26.903490213081284</v>
      </c>
      <c r="Q579" s="4">
        <f t="shared" si="104"/>
        <v>26.839808692368411</v>
      </c>
      <c r="R579" s="4"/>
      <c r="S579" s="4">
        <f t="shared" si="105"/>
        <v>-0.17538164303948278</v>
      </c>
      <c r="T579" s="4">
        <f t="shared" si="98"/>
        <v>0</v>
      </c>
      <c r="U579" s="4"/>
      <c r="V579" s="4"/>
    </row>
    <row r="580" spans="1:22">
      <c r="A580" s="5">
        <v>43324.210520833331</v>
      </c>
      <c r="B580" s="4">
        <v>206102</v>
      </c>
      <c r="C580" s="4">
        <v>22.3</v>
      </c>
      <c r="D580" s="4">
        <v>17.7</v>
      </c>
      <c r="E580" s="4">
        <v>26.6</v>
      </c>
      <c r="F580" s="4">
        <v>13.3</v>
      </c>
      <c r="G580" s="4">
        <v>18.100000000000001</v>
      </c>
      <c r="H580" s="4">
        <v>21.5</v>
      </c>
      <c r="I580" s="4">
        <v>35.4</v>
      </c>
      <c r="J580" s="7">
        <f t="shared" si="96"/>
        <v>26.4</v>
      </c>
      <c r="K580" s="4">
        <f t="shared" si="99"/>
        <v>26.6</v>
      </c>
      <c r="L580" s="4">
        <f t="shared" si="97"/>
        <v>25.907014569980003</v>
      </c>
      <c r="M580" s="4">
        <f t="shared" si="100"/>
        <v>26.771088569758376</v>
      </c>
      <c r="N580" s="4">
        <f t="shared" si="101"/>
        <v>26.829265088072674</v>
      </c>
      <c r="O580" s="4">
        <f t="shared" si="102"/>
        <v>26.859578001123417</v>
      </c>
      <c r="P580" s="4">
        <f t="shared" si="103"/>
        <v>26.901756336643427</v>
      </c>
      <c r="Q580" s="4">
        <f t="shared" si="104"/>
        <v>26.838324785169707</v>
      </c>
      <c r="R580" s="4"/>
      <c r="S580" s="4">
        <f t="shared" si="105"/>
        <v>-0.17108856975837483</v>
      </c>
      <c r="T580" s="4">
        <f t="shared" si="98"/>
        <v>0</v>
      </c>
      <c r="U580" s="4"/>
      <c r="V580" s="4"/>
    </row>
    <row r="581" spans="1:22">
      <c r="A581" s="5">
        <v>43324.211898148147</v>
      </c>
      <c r="B581" s="4">
        <v>206103</v>
      </c>
      <c r="C581" s="4">
        <v>22.3</v>
      </c>
      <c r="D581" s="4">
        <v>17.7</v>
      </c>
      <c r="E581" s="4">
        <v>26.6</v>
      </c>
      <c r="F581" s="4">
        <v>13.5</v>
      </c>
      <c r="G581" s="4">
        <v>18.100000000000001</v>
      </c>
      <c r="H581" s="4">
        <v>21.5</v>
      </c>
      <c r="I581" s="4">
        <v>35.4</v>
      </c>
      <c r="J581" s="7">
        <f t="shared" si="96"/>
        <v>26.4</v>
      </c>
      <c r="K581" s="4">
        <f t="shared" si="99"/>
        <v>26.6</v>
      </c>
      <c r="L581" s="4">
        <f t="shared" si="97"/>
        <v>25.904000546338334</v>
      </c>
      <c r="M581" s="4">
        <f t="shared" si="100"/>
        <v>26.76688922610537</v>
      </c>
      <c r="N581" s="4">
        <f t="shared" si="101"/>
        <v>26.825120376784238</v>
      </c>
      <c r="O581" s="4">
        <f t="shared" si="102"/>
        <v>26.855570877494507</v>
      </c>
      <c r="P581" s="4">
        <f t="shared" si="103"/>
        <v>26.900045896839014</v>
      </c>
      <c r="Q581" s="4">
        <f t="shared" si="104"/>
        <v>26.836859456092842</v>
      </c>
      <c r="R581" s="4"/>
      <c r="S581" s="4">
        <f t="shared" si="105"/>
        <v>-0.16688922610536849</v>
      </c>
      <c r="T581" s="4">
        <f t="shared" si="98"/>
        <v>0</v>
      </c>
      <c r="U581" s="4"/>
      <c r="V581" s="4"/>
    </row>
    <row r="582" spans="1:22">
      <c r="A582" s="5">
        <v>43324.21329861111</v>
      </c>
      <c r="B582" s="4">
        <v>206104</v>
      </c>
      <c r="C582" s="4">
        <v>22.3</v>
      </c>
      <c r="D582" s="4">
        <v>17.7</v>
      </c>
      <c r="E582" s="4">
        <v>26.6</v>
      </c>
      <c r="F582" s="4">
        <v>13.7</v>
      </c>
      <c r="G582" s="4">
        <v>18.100000000000001</v>
      </c>
      <c r="H582" s="4">
        <v>21.5</v>
      </c>
      <c r="I582" s="4">
        <v>35.4</v>
      </c>
      <c r="J582" s="7">
        <f t="shared" si="96"/>
        <v>26.4</v>
      </c>
      <c r="K582" s="4">
        <f t="shared" si="99"/>
        <v>26.6</v>
      </c>
      <c r="L582" s="4">
        <f t="shared" si="97"/>
        <v>25.901116708279272</v>
      </c>
      <c r="M582" s="4">
        <f t="shared" si="100"/>
        <v>26.762645496364204</v>
      </c>
      <c r="N582" s="4">
        <f t="shared" si="101"/>
        <v>26.820918553476616</v>
      </c>
      <c r="O582" s="4">
        <f t="shared" si="102"/>
        <v>26.851503386996274</v>
      </c>
      <c r="P582" s="4">
        <f t="shared" si="103"/>
        <v>26.898301525879383</v>
      </c>
      <c r="Q582" s="4">
        <f t="shared" si="104"/>
        <v>26.835363567958947</v>
      </c>
      <c r="R582" s="4"/>
      <c r="S582" s="4">
        <f t="shared" si="105"/>
        <v>-0.16264549636420256</v>
      </c>
      <c r="T582" s="4">
        <f t="shared" si="98"/>
        <v>0</v>
      </c>
      <c r="U582" s="4"/>
      <c r="V582" s="4"/>
    </row>
    <row r="583" spans="1:22">
      <c r="A583" s="5">
        <v>43324.214687500003</v>
      </c>
      <c r="B583" s="4">
        <v>206105</v>
      </c>
      <c r="C583" s="4">
        <v>22.3</v>
      </c>
      <c r="D583" s="4">
        <v>17.7</v>
      </c>
      <c r="E583" s="4">
        <v>26.6</v>
      </c>
      <c r="F583" s="4">
        <v>14</v>
      </c>
      <c r="G583" s="4">
        <v>18.100000000000001</v>
      </c>
      <c r="H583" s="4">
        <v>21.5</v>
      </c>
      <c r="I583" s="4">
        <v>35.4</v>
      </c>
      <c r="J583" s="7">
        <f t="shared" si="96"/>
        <v>26.4</v>
      </c>
      <c r="K583" s="4">
        <f t="shared" si="99"/>
        <v>26.6</v>
      </c>
      <c r="L583" s="4">
        <f t="shared" si="97"/>
        <v>25.898434064067732</v>
      </c>
      <c r="M583" s="4">
        <f t="shared" si="100"/>
        <v>26.758463523096161</v>
      </c>
      <c r="N583" s="4">
        <f t="shared" si="101"/>
        <v>26.816765319924166</v>
      </c>
      <c r="O583" s="4">
        <f t="shared" si="102"/>
        <v>26.847477239621799</v>
      </c>
      <c r="P583" s="4">
        <f t="shared" si="103"/>
        <v>26.896566383816996</v>
      </c>
      <c r="Q583" s="4">
        <f t="shared" si="104"/>
        <v>26.833874078944181</v>
      </c>
      <c r="R583" s="4"/>
      <c r="S583" s="4">
        <f t="shared" si="105"/>
        <v>-0.15846352309615952</v>
      </c>
      <c r="T583" s="4">
        <f t="shared" si="98"/>
        <v>0</v>
      </c>
      <c r="U583" s="4"/>
      <c r="V583" s="4"/>
    </row>
    <row r="584" spans="1:22">
      <c r="A584" s="5">
        <v>43324.21607638889</v>
      </c>
      <c r="B584" s="4">
        <v>206106</v>
      </c>
      <c r="C584" s="4">
        <v>22.3</v>
      </c>
      <c r="D584" s="4">
        <v>17.7</v>
      </c>
      <c r="E584" s="4">
        <v>26.6</v>
      </c>
      <c r="F584" s="4">
        <v>14.1</v>
      </c>
      <c r="G584" s="4">
        <v>18.100000000000001</v>
      </c>
      <c r="H584" s="4">
        <v>21.5</v>
      </c>
      <c r="I584" s="4">
        <v>35.4</v>
      </c>
      <c r="J584" s="7">
        <f t="shared" si="96"/>
        <v>26.4</v>
      </c>
      <c r="K584" s="4">
        <f t="shared" si="99"/>
        <v>26.6</v>
      </c>
      <c r="L584" s="4">
        <f t="shared" si="97"/>
        <v>25.896017151303653</v>
      </c>
      <c r="M584" s="4">
        <f t="shared" si="100"/>
        <v>26.754308350743159</v>
      </c>
      <c r="N584" s="4">
        <f t="shared" si="101"/>
        <v>26.812626838362799</v>
      </c>
      <c r="O584" s="4">
        <f t="shared" si="102"/>
        <v>26.84345952140545</v>
      </c>
      <c r="P584" s="4">
        <f t="shared" si="103"/>
        <v>26.894826140611354</v>
      </c>
      <c r="Q584" s="4">
        <f t="shared" si="104"/>
        <v>26.832378694264087</v>
      </c>
      <c r="R584" s="4"/>
      <c r="S584" s="4">
        <f t="shared" si="105"/>
        <v>-0.15430835074315752</v>
      </c>
      <c r="T584" s="4">
        <f t="shared" si="98"/>
        <v>0</v>
      </c>
      <c r="U584" s="4"/>
      <c r="V584" s="4"/>
    </row>
    <row r="585" spans="1:22">
      <c r="A585" s="5">
        <v>43324.217465277776</v>
      </c>
      <c r="B585" s="4">
        <v>206107</v>
      </c>
      <c r="C585" s="4">
        <v>22.3</v>
      </c>
      <c r="D585" s="4">
        <v>17.7</v>
      </c>
      <c r="E585" s="4">
        <v>26.6</v>
      </c>
      <c r="F585" s="4">
        <v>14.3</v>
      </c>
      <c r="G585" s="4">
        <v>18.100000000000001</v>
      </c>
      <c r="H585" s="4">
        <v>21.5</v>
      </c>
      <c r="I585" s="4">
        <v>35.4</v>
      </c>
      <c r="J585" s="7">
        <f t="shared" si="96"/>
        <v>26.4</v>
      </c>
      <c r="K585" s="4">
        <f t="shared" si="99"/>
        <v>26.6</v>
      </c>
      <c r="L585" s="4">
        <f t="shared" si="97"/>
        <v>25.893683284354687</v>
      </c>
      <c r="M585" s="4">
        <f t="shared" si="100"/>
        <v>26.75018175590268</v>
      </c>
      <c r="N585" s="4">
        <f t="shared" si="101"/>
        <v>26.808503967684409</v>
      </c>
      <c r="O585" s="4">
        <f t="shared" si="102"/>
        <v>26.839451018387457</v>
      </c>
      <c r="P585" s="4">
        <f t="shared" si="103"/>
        <v>26.893080842130285</v>
      </c>
      <c r="Q585" s="4">
        <f t="shared" si="104"/>
        <v>26.830877432979392</v>
      </c>
      <c r="R585" s="4"/>
      <c r="S585" s="4">
        <f t="shared" si="105"/>
        <v>-0.15018175590267901</v>
      </c>
      <c r="T585" s="4">
        <f t="shared" si="98"/>
        <v>0</v>
      </c>
      <c r="U585" s="4"/>
      <c r="V585" s="4"/>
    </row>
    <row r="586" spans="1:22">
      <c r="A586" s="5">
        <v>43324.218854166669</v>
      </c>
      <c r="B586" s="4">
        <v>206108</v>
      </c>
      <c r="C586" s="4">
        <v>22.3</v>
      </c>
      <c r="D586" s="4">
        <v>17.7</v>
      </c>
      <c r="E586" s="4">
        <v>26.6</v>
      </c>
      <c r="F586" s="4">
        <v>14.4</v>
      </c>
      <c r="G586" s="4">
        <v>18.100000000000001</v>
      </c>
      <c r="H586" s="4">
        <v>21.5</v>
      </c>
      <c r="I586" s="4">
        <v>35.4</v>
      </c>
      <c r="J586" s="7">
        <f t="shared" si="96"/>
        <v>26.4</v>
      </c>
      <c r="K586" s="4">
        <f t="shared" si="99"/>
        <v>26.6</v>
      </c>
      <c r="L586" s="4">
        <f t="shared" si="97"/>
        <v>25.891521788886035</v>
      </c>
      <c r="M586" s="4">
        <f t="shared" si="100"/>
        <v>26.746082610583358</v>
      </c>
      <c r="N586" s="4">
        <f t="shared" si="101"/>
        <v>26.804397693509223</v>
      </c>
      <c r="O586" s="4">
        <f t="shared" si="102"/>
        <v>26.835452518653881</v>
      </c>
      <c r="P586" s="4">
        <f t="shared" si="103"/>
        <v>26.891330537150992</v>
      </c>
      <c r="Q586" s="4">
        <f t="shared" si="104"/>
        <v>26.829370314794101</v>
      </c>
      <c r="R586" s="4"/>
      <c r="S586" s="4">
        <f t="shared" si="105"/>
        <v>-0.14608261058335614</v>
      </c>
      <c r="T586" s="4">
        <f t="shared" si="98"/>
        <v>0</v>
      </c>
      <c r="U586" s="4"/>
      <c r="V586" s="4"/>
    </row>
    <row r="587" spans="1:22">
      <c r="A587" s="5">
        <v>43324.220243055555</v>
      </c>
      <c r="B587" s="4">
        <v>206109</v>
      </c>
      <c r="C587" s="4">
        <v>22.3</v>
      </c>
      <c r="D587" s="4">
        <v>17.7</v>
      </c>
      <c r="E587" s="4">
        <v>26.6</v>
      </c>
      <c r="F587" s="4">
        <v>14.6</v>
      </c>
      <c r="G587" s="4">
        <v>18.100000000000001</v>
      </c>
      <c r="H587" s="4">
        <v>21.5</v>
      </c>
      <c r="I587" s="4">
        <v>35.4</v>
      </c>
      <c r="J587" s="7">
        <f t="shared" ref="J587:J650" si="106">I587-J$8</f>
        <v>26.4</v>
      </c>
      <c r="K587" s="4">
        <f t="shared" si="99"/>
        <v>26.6</v>
      </c>
      <c r="L587" s="4">
        <f t="shared" si="97"/>
        <v>25.889441004575719</v>
      </c>
      <c r="M587" s="4">
        <f t="shared" si="100"/>
        <v>26.742011460704834</v>
      </c>
      <c r="N587" s="4">
        <f t="shared" si="101"/>
        <v>26.800308654850134</v>
      </c>
      <c r="O587" s="4">
        <f t="shared" si="102"/>
        <v>26.83146483111204</v>
      </c>
      <c r="P587" s="4">
        <f t="shared" si="103"/>
        <v>26.889575277329115</v>
      </c>
      <c r="Q587" s="4">
        <f t="shared" si="104"/>
        <v>26.82785736013366</v>
      </c>
      <c r="R587" s="4"/>
      <c r="S587" s="4">
        <f t="shared" si="105"/>
        <v>-0.14201146070483261</v>
      </c>
      <c r="T587" s="4">
        <f t="shared" si="98"/>
        <v>0</v>
      </c>
      <c r="U587" s="4"/>
      <c r="V587" s="4"/>
    </row>
    <row r="588" spans="1:22">
      <c r="A588" s="5">
        <v>43324.221643518518</v>
      </c>
      <c r="B588" s="4">
        <v>206110</v>
      </c>
      <c r="C588" s="4">
        <v>22.3</v>
      </c>
      <c r="D588" s="4">
        <v>17.7</v>
      </c>
      <c r="E588" s="4">
        <v>26.6</v>
      </c>
      <c r="F588" s="4">
        <v>15</v>
      </c>
      <c r="G588" s="4">
        <v>18.100000000000001</v>
      </c>
      <c r="H588" s="4">
        <v>21.5</v>
      </c>
      <c r="I588" s="4">
        <v>35.4</v>
      </c>
      <c r="J588" s="7">
        <f t="shared" si="106"/>
        <v>26.4</v>
      </c>
      <c r="K588" s="4">
        <f t="shared" si="99"/>
        <v>26.6</v>
      </c>
      <c r="L588" s="4">
        <f t="shared" ref="L588:L605" si="107">L587+24*3600*($A588-$A587)*((F587-L587)*L$6+(M587-L587)*L$7+L$5+S588)/L$8</f>
        <v>25.887514422500701</v>
      </c>
      <c r="M588" s="4">
        <f t="shared" si="100"/>
        <v>26.737933783170483</v>
      </c>
      <c r="N588" s="4">
        <f t="shared" si="101"/>
        <v>26.796203575895397</v>
      </c>
      <c r="O588" s="4">
        <f t="shared" si="102"/>
        <v>26.827455595851777</v>
      </c>
      <c r="P588" s="4">
        <f t="shared" si="103"/>
        <v>26.887800449173348</v>
      </c>
      <c r="Q588" s="4">
        <f t="shared" si="104"/>
        <v>26.826325933729837</v>
      </c>
      <c r="R588" s="4"/>
      <c r="S588" s="4">
        <f t="shared" si="105"/>
        <v>-0.13793378317048166</v>
      </c>
      <c r="T588" s="4">
        <f t="shared" si="98"/>
        <v>0</v>
      </c>
      <c r="U588" s="4"/>
      <c r="V588" s="4"/>
    </row>
    <row r="589" spans="1:22">
      <c r="A589" s="5">
        <v>43324.223032407404</v>
      </c>
      <c r="B589" s="4">
        <v>206111</v>
      </c>
      <c r="C589" s="4">
        <v>22.3</v>
      </c>
      <c r="D589" s="4">
        <v>17.7</v>
      </c>
      <c r="E589" s="4">
        <v>26.6</v>
      </c>
      <c r="F589" s="4">
        <v>15</v>
      </c>
      <c r="G589" s="4">
        <v>18.100000000000001</v>
      </c>
      <c r="H589" s="4">
        <v>21.5</v>
      </c>
      <c r="I589" s="4">
        <v>35.4</v>
      </c>
      <c r="J589" s="7">
        <f t="shared" si="106"/>
        <v>26.4</v>
      </c>
      <c r="K589" s="4">
        <f t="shared" si="99"/>
        <v>26.6</v>
      </c>
      <c r="L589" s="4">
        <f t="shared" si="107"/>
        <v>25.885952017206886</v>
      </c>
      <c r="M589" s="4">
        <f t="shared" si="100"/>
        <v>26.733917961677122</v>
      </c>
      <c r="N589" s="4">
        <f t="shared" si="101"/>
        <v>26.792150909988138</v>
      </c>
      <c r="O589" s="4">
        <f t="shared" si="102"/>
        <v>26.823491931106023</v>
      </c>
      <c r="P589" s="4">
        <f t="shared" si="103"/>
        <v>26.886035405510253</v>
      </c>
      <c r="Q589" s="4">
        <f t="shared" si="104"/>
        <v>26.8248013221035</v>
      </c>
      <c r="R589" s="4"/>
      <c r="S589" s="4">
        <f t="shared" si="105"/>
        <v>-0.13391796167712045</v>
      </c>
      <c r="T589" s="4">
        <f t="shared" ref="T589:T652" si="108">T588</f>
        <v>0</v>
      </c>
      <c r="U589" s="4"/>
      <c r="V589" s="4"/>
    </row>
    <row r="590" spans="1:22">
      <c r="A590" s="5">
        <v>43324.224421296298</v>
      </c>
      <c r="B590" s="4">
        <v>206112</v>
      </c>
      <c r="C590" s="4">
        <v>22.3</v>
      </c>
      <c r="D590" s="4">
        <v>17.7</v>
      </c>
      <c r="E590" s="4">
        <v>26.6</v>
      </c>
      <c r="F590" s="4">
        <v>15.5</v>
      </c>
      <c r="G590" s="4">
        <v>18.100000000000001</v>
      </c>
      <c r="H590" s="4">
        <v>21.5</v>
      </c>
      <c r="I590" s="4">
        <v>35.6</v>
      </c>
      <c r="J590" s="7">
        <f t="shared" si="106"/>
        <v>26.6</v>
      </c>
      <c r="K590" s="4">
        <f t="shared" si="99"/>
        <v>26.6</v>
      </c>
      <c r="L590" s="4">
        <f t="shared" si="107"/>
        <v>25.884374453001474</v>
      </c>
      <c r="M590" s="4">
        <f t="shared" si="100"/>
        <v>26.729933414743734</v>
      </c>
      <c r="N590" s="4">
        <f t="shared" si="101"/>
        <v>26.788117120896018</v>
      </c>
      <c r="O590" s="4">
        <f t="shared" si="102"/>
        <v>26.819541299618315</v>
      </c>
      <c r="P590" s="4">
        <f t="shared" si="103"/>
        <v>26.88426557882558</v>
      </c>
      <c r="Q590" s="4">
        <f t="shared" si="104"/>
        <v>26.823270940100272</v>
      </c>
      <c r="R590" s="4"/>
      <c r="S590" s="4">
        <f t="shared" si="105"/>
        <v>-0.1299334147437321</v>
      </c>
      <c r="T590" s="4">
        <f t="shared" si="108"/>
        <v>0</v>
      </c>
      <c r="U590" s="4"/>
      <c r="V590" s="4"/>
    </row>
    <row r="591" spans="1:22">
      <c r="A591" s="5">
        <v>43324.225810185184</v>
      </c>
      <c r="B591" s="4">
        <v>206113</v>
      </c>
      <c r="C591" s="4">
        <v>22.3</v>
      </c>
      <c r="D591" s="4">
        <v>17.7</v>
      </c>
      <c r="E591" s="4">
        <v>26.6</v>
      </c>
      <c r="F591" s="4">
        <v>15.8</v>
      </c>
      <c r="G591" s="4">
        <v>18.100000000000001</v>
      </c>
      <c r="H591" s="4">
        <v>21.5</v>
      </c>
      <c r="I591" s="4">
        <v>35.6</v>
      </c>
      <c r="J591" s="7">
        <f t="shared" si="106"/>
        <v>26.6</v>
      </c>
      <c r="K591" s="4">
        <f t="shared" si="99"/>
        <v>26.6</v>
      </c>
      <c r="L591" s="4">
        <f t="shared" si="107"/>
        <v>25.883232150440961</v>
      </c>
      <c r="M591" s="4">
        <f t="shared" si="100"/>
        <v>26.72597758624827</v>
      </c>
      <c r="N591" s="4">
        <f t="shared" si="101"/>
        <v>26.784103191789463</v>
      </c>
      <c r="O591" s="4">
        <f t="shared" si="102"/>
        <v>26.815604364168248</v>
      </c>
      <c r="P591" s="4">
        <f t="shared" si="103"/>
        <v>26.882491030959489</v>
      </c>
      <c r="Q591" s="4">
        <f t="shared" si="104"/>
        <v>26.821734811432719</v>
      </c>
      <c r="R591" s="4"/>
      <c r="S591" s="4">
        <f t="shared" si="105"/>
        <v>-0.12597758624826838</v>
      </c>
      <c r="T591" s="4">
        <f t="shared" si="108"/>
        <v>0</v>
      </c>
      <c r="U591" s="4"/>
      <c r="V591" s="4"/>
    </row>
    <row r="592" spans="1:22">
      <c r="A592" s="5">
        <v>43324.227199074077</v>
      </c>
      <c r="B592" s="4">
        <v>206114</v>
      </c>
      <c r="C592" s="4">
        <v>22.3</v>
      </c>
      <c r="D592" s="4">
        <v>17.7</v>
      </c>
      <c r="E592" s="4">
        <v>26.7</v>
      </c>
      <c r="F592" s="4">
        <v>16</v>
      </c>
      <c r="G592" s="4">
        <v>18.100000000000001</v>
      </c>
      <c r="H592" s="4">
        <v>21.5</v>
      </c>
      <c r="I592" s="4">
        <v>35.6</v>
      </c>
      <c r="J592" s="7">
        <f t="shared" si="106"/>
        <v>26.6</v>
      </c>
      <c r="K592" s="4">
        <f t="shared" si="99"/>
        <v>26.7</v>
      </c>
      <c r="L592" s="4">
        <f t="shared" si="107"/>
        <v>25.882540585370325</v>
      </c>
      <c r="M592" s="4">
        <f t="shared" si="100"/>
        <v>26.722055245529553</v>
      </c>
      <c r="N592" s="4">
        <f t="shared" si="101"/>
        <v>26.780109526802082</v>
      </c>
      <c r="O592" s="4">
        <f t="shared" si="102"/>
        <v>26.811681828300138</v>
      </c>
      <c r="P592" s="4">
        <f t="shared" si="103"/>
        <v>26.88071182568445</v>
      </c>
      <c r="Q592" s="4">
        <f t="shared" si="104"/>
        <v>26.820192960696335</v>
      </c>
      <c r="R592" s="4"/>
      <c r="S592" s="4">
        <f t="shared" si="105"/>
        <v>-2.2055245529553957E-2</v>
      </c>
      <c r="T592" s="4">
        <f t="shared" si="108"/>
        <v>0</v>
      </c>
      <c r="U592" s="4"/>
      <c r="V592" s="4"/>
    </row>
    <row r="593" spans="1:22">
      <c r="A593" s="5">
        <v>43324.228587962964</v>
      </c>
      <c r="B593" s="4">
        <v>206115</v>
      </c>
      <c r="C593" s="4">
        <v>22.3</v>
      </c>
      <c r="D593" s="4">
        <v>17.7</v>
      </c>
      <c r="E593" s="4">
        <v>26.7</v>
      </c>
      <c r="F593" s="4">
        <v>16.100000000000001</v>
      </c>
      <c r="G593" s="4">
        <v>18.100000000000001</v>
      </c>
      <c r="H593" s="4">
        <v>21.5</v>
      </c>
      <c r="I593" s="4">
        <v>35.6</v>
      </c>
      <c r="J593" s="7">
        <f t="shared" si="106"/>
        <v>26.6</v>
      </c>
      <c r="K593" s="4">
        <f t="shared" si="99"/>
        <v>26.7</v>
      </c>
      <c r="L593" s="4">
        <f t="shared" si="107"/>
        <v>25.882005104110494</v>
      </c>
      <c r="M593" s="4">
        <f t="shared" si="100"/>
        <v>26.718170667825731</v>
      </c>
      <c r="N593" s="4">
        <f t="shared" si="101"/>
        <v>26.776137229843773</v>
      </c>
      <c r="O593" s="4">
        <f t="shared" si="102"/>
        <v>26.807774343051776</v>
      </c>
      <c r="P593" s="4">
        <f t="shared" si="103"/>
        <v>26.87892802894082</v>
      </c>
      <c r="Q593" s="4">
        <f t="shared" si="104"/>
        <v>26.818645413459112</v>
      </c>
      <c r="R593" s="4"/>
      <c r="S593" s="4">
        <f t="shared" si="105"/>
        <v>-1.8170667825732068E-2</v>
      </c>
      <c r="T593" s="7">
        <f t="shared" si="108"/>
        <v>0</v>
      </c>
      <c r="U593" s="4"/>
      <c r="V593" s="4"/>
    </row>
    <row r="594" spans="1:22">
      <c r="A594" s="5">
        <v>43324.22997685185</v>
      </c>
      <c r="B594" s="4">
        <v>206116</v>
      </c>
      <c r="C594" s="4">
        <v>22.3</v>
      </c>
      <c r="D594" s="4">
        <v>17.7</v>
      </c>
      <c r="E594" s="4">
        <v>26.7</v>
      </c>
      <c r="F594" s="4">
        <v>16.5</v>
      </c>
      <c r="G594" s="4">
        <v>18.100000000000001</v>
      </c>
      <c r="H594" s="4">
        <v>21.5</v>
      </c>
      <c r="I594" s="4">
        <v>35.6</v>
      </c>
      <c r="J594" s="7">
        <f t="shared" si="106"/>
        <v>26.6</v>
      </c>
      <c r="K594" s="4">
        <f t="shared" si="99"/>
        <v>26.7</v>
      </c>
      <c r="L594" s="4">
        <f t="shared" si="107"/>
        <v>25.881534308817518</v>
      </c>
      <c r="M594" s="4">
        <f t="shared" si="100"/>
        <v>26.714323168680323</v>
      </c>
      <c r="N594" s="4">
        <f t="shared" si="101"/>
        <v>26.772187812530085</v>
      </c>
      <c r="O594" s="4">
        <f t="shared" si="102"/>
        <v>26.803882620308947</v>
      </c>
      <c r="P594" s="4">
        <f t="shared" si="103"/>
        <v>26.877139708480531</v>
      </c>
      <c r="Q594" s="4">
        <f t="shared" si="104"/>
        <v>26.817092196233748</v>
      </c>
      <c r="R594" s="4"/>
      <c r="S594" s="4">
        <f t="shared" si="105"/>
        <v>-1.4323168680324017E-2</v>
      </c>
      <c r="T594" s="4">
        <f t="shared" si="108"/>
        <v>0</v>
      </c>
      <c r="U594" s="4"/>
      <c r="V594" s="4"/>
    </row>
    <row r="595" spans="1:22">
      <c r="A595" s="5">
        <v>43324.231377314813</v>
      </c>
      <c r="B595" s="4">
        <v>206117</v>
      </c>
      <c r="C595" s="4">
        <v>22.3</v>
      </c>
      <c r="D595" s="4">
        <v>17.7</v>
      </c>
      <c r="E595" s="4">
        <v>26.7</v>
      </c>
      <c r="F595" s="4">
        <v>17</v>
      </c>
      <c r="G595" s="4">
        <v>18.100000000000001</v>
      </c>
      <c r="H595" s="4">
        <v>21.5</v>
      </c>
      <c r="I595" s="4">
        <v>35.6</v>
      </c>
      <c r="J595" s="7">
        <f t="shared" si="106"/>
        <v>26.6</v>
      </c>
      <c r="K595" s="4">
        <f t="shared" si="99"/>
        <v>26.7</v>
      </c>
      <c r="L595" s="4">
        <f t="shared" si="107"/>
        <v>25.881396720919028</v>
      </c>
      <c r="M595" s="4">
        <f t="shared" si="100"/>
        <v>26.710479264557293</v>
      </c>
      <c r="N595" s="4">
        <f t="shared" si="101"/>
        <v>26.768229624824482</v>
      </c>
      <c r="O595" s="4">
        <f t="shared" si="102"/>
        <v>26.79997519139939</v>
      </c>
      <c r="P595" s="4">
        <f t="shared" si="103"/>
        <v>26.875331994377465</v>
      </c>
      <c r="Q595" s="4">
        <f t="shared" si="104"/>
        <v>26.815520346030169</v>
      </c>
      <c r="R595" s="4"/>
      <c r="S595" s="4">
        <f t="shared" si="105"/>
        <v>-1.0479264557293533E-2</v>
      </c>
      <c r="T595" s="4">
        <f t="shared" si="108"/>
        <v>0</v>
      </c>
      <c r="U595" s="4"/>
      <c r="V595" s="4"/>
    </row>
    <row r="596" spans="1:22">
      <c r="A596" s="5">
        <v>43324.232766203706</v>
      </c>
      <c r="B596" s="4">
        <v>206118</v>
      </c>
      <c r="C596" s="4">
        <v>22.2</v>
      </c>
      <c r="D596" s="4">
        <v>17.7</v>
      </c>
      <c r="E596" s="4">
        <v>26.7</v>
      </c>
      <c r="F596" s="4">
        <v>17.2</v>
      </c>
      <c r="G596" s="4">
        <v>18.100000000000001</v>
      </c>
      <c r="H596" s="4">
        <v>21.5</v>
      </c>
      <c r="I596" s="4">
        <v>35.6</v>
      </c>
      <c r="J596" s="7">
        <f t="shared" si="106"/>
        <v>26.6</v>
      </c>
      <c r="K596" s="4">
        <f t="shared" si="99"/>
        <v>26.7</v>
      </c>
      <c r="L596" s="4">
        <f t="shared" si="107"/>
        <v>25.88168087814665</v>
      </c>
      <c r="M596" s="4">
        <f t="shared" si="100"/>
        <v>26.706705580430498</v>
      </c>
      <c r="N596" s="4">
        <f t="shared" si="101"/>
        <v>26.764328905757925</v>
      </c>
      <c r="O596" s="4">
        <f t="shared" si="102"/>
        <v>26.796117638036318</v>
      </c>
      <c r="P596" s="4">
        <f t="shared" si="103"/>
        <v>26.873534802156978</v>
      </c>
      <c r="Q596" s="4">
        <f t="shared" si="104"/>
        <v>26.813955825585406</v>
      </c>
      <c r="R596" s="4"/>
      <c r="S596" s="4">
        <f t="shared" si="105"/>
        <v>-6.7055804304985145E-3</v>
      </c>
      <c r="T596" s="4">
        <f t="shared" si="108"/>
        <v>0</v>
      </c>
      <c r="U596" s="4"/>
      <c r="V596" s="4"/>
    </row>
    <row r="597" spans="1:22">
      <c r="A597" s="5">
        <v>43324.234155092592</v>
      </c>
      <c r="B597" s="4">
        <v>206119</v>
      </c>
      <c r="C597" s="4">
        <v>22.3</v>
      </c>
      <c r="D597" s="4">
        <v>17.7</v>
      </c>
      <c r="E597" s="4">
        <v>26.7</v>
      </c>
      <c r="F597" s="4">
        <v>17.399999999999999</v>
      </c>
      <c r="G597" s="4">
        <v>18.100000000000001</v>
      </c>
      <c r="H597" s="4">
        <v>21.5</v>
      </c>
      <c r="I597" s="4">
        <v>35.6</v>
      </c>
      <c r="J597" s="7">
        <f t="shared" si="106"/>
        <v>26.6</v>
      </c>
      <c r="K597" s="4">
        <f t="shared" si="99"/>
        <v>26.7</v>
      </c>
      <c r="L597" s="4">
        <f t="shared" si="107"/>
        <v>25.882111664960899</v>
      </c>
      <c r="M597" s="4">
        <f t="shared" si="100"/>
        <v>26.702973708702739</v>
      </c>
      <c r="N597" s="4">
        <f t="shared" si="101"/>
        <v>26.760453716808239</v>
      </c>
      <c r="O597" s="4">
        <f t="shared" si="102"/>
        <v>26.792278334171606</v>
      </c>
      <c r="P597" s="4">
        <f t="shared" si="103"/>
        <v>26.871733304335045</v>
      </c>
      <c r="Q597" s="4">
        <f t="shared" si="104"/>
        <v>26.812385721026232</v>
      </c>
      <c r="R597" s="4"/>
      <c r="S597" s="4">
        <f t="shared" si="105"/>
        <v>-2.9737087027399411E-3</v>
      </c>
      <c r="T597" s="4">
        <f t="shared" si="108"/>
        <v>0</v>
      </c>
      <c r="U597" s="4"/>
      <c r="V597" s="4"/>
    </row>
    <row r="598" spans="1:22">
      <c r="A598" s="5">
        <v>43324.235543981478</v>
      </c>
      <c r="B598" s="4">
        <v>206120</v>
      </c>
      <c r="C598" s="4">
        <v>22.3</v>
      </c>
      <c r="D598" s="4">
        <v>17.7</v>
      </c>
      <c r="E598" s="4">
        <v>26.7</v>
      </c>
      <c r="F598" s="4">
        <v>17.600000000000001</v>
      </c>
      <c r="G598" s="4">
        <v>18.100000000000001</v>
      </c>
      <c r="H598" s="4">
        <v>21.5</v>
      </c>
      <c r="I598" s="4">
        <v>35.6</v>
      </c>
      <c r="J598" s="7">
        <f t="shared" si="106"/>
        <v>26.6</v>
      </c>
      <c r="K598" s="4">
        <f t="shared" si="99"/>
        <v>26.7</v>
      </c>
      <c r="L598" s="4">
        <f t="shared" si="107"/>
        <v>25.882687819340173</v>
      </c>
      <c r="M598" s="4">
        <f t="shared" si="100"/>
        <v>26.69928277926974</v>
      </c>
      <c r="N598" s="4">
        <f t="shared" si="101"/>
        <v>26.756605408204535</v>
      </c>
      <c r="O598" s="4">
        <f t="shared" si="102"/>
        <v>26.788458101216623</v>
      </c>
      <c r="P598" s="4">
        <f t="shared" si="103"/>
        <v>26.869927578482422</v>
      </c>
      <c r="Q598" s="4">
        <f t="shared" si="104"/>
        <v>26.810810063028761</v>
      </c>
      <c r="R598" s="4"/>
      <c r="S598" s="4">
        <f t="shared" si="105"/>
        <v>7.1722073025881627E-4</v>
      </c>
      <c r="T598" s="4">
        <f t="shared" si="108"/>
        <v>0</v>
      </c>
      <c r="U598" s="4"/>
      <c r="V598" s="4"/>
    </row>
    <row r="599" spans="1:22">
      <c r="A599" s="5">
        <v>43324.236932870372</v>
      </c>
      <c r="B599" s="4">
        <v>206121</v>
      </c>
      <c r="C599" s="4">
        <v>22.3</v>
      </c>
      <c r="D599" s="4">
        <v>17.7</v>
      </c>
      <c r="E599" s="4">
        <v>26.7</v>
      </c>
      <c r="F599" s="4">
        <v>17.899999999999999</v>
      </c>
      <c r="G599" s="4">
        <v>18.100000000000001</v>
      </c>
      <c r="H599" s="4">
        <v>21.5</v>
      </c>
      <c r="I599" s="4">
        <v>35.6</v>
      </c>
      <c r="J599" s="7">
        <f t="shared" si="106"/>
        <v>26.6</v>
      </c>
      <c r="K599" s="4">
        <f t="shared" si="99"/>
        <v>26.7</v>
      </c>
      <c r="L599" s="4">
        <f t="shared" si="107"/>
        <v>25.883408085406014</v>
      </c>
      <c r="M599" s="4">
        <f t="shared" si="100"/>
        <v>26.695632249199118</v>
      </c>
      <c r="N599" s="4">
        <f t="shared" si="101"/>
        <v>26.752784917803677</v>
      </c>
      <c r="O599" s="4">
        <f t="shared" si="102"/>
        <v>26.784657830979612</v>
      </c>
      <c r="P599" s="4">
        <f t="shared" si="103"/>
        <v>26.868117704614757</v>
      </c>
      <c r="Q599" s="4">
        <f t="shared" si="104"/>
        <v>26.809228883394496</v>
      </c>
      <c r="R599" s="4"/>
      <c r="S599" s="4">
        <f t="shared" si="105"/>
        <v>4.3677508008812538E-3</v>
      </c>
      <c r="T599" s="4">
        <f t="shared" si="108"/>
        <v>0</v>
      </c>
      <c r="U599" s="4"/>
      <c r="V599" s="4"/>
    </row>
    <row r="600" spans="1:22">
      <c r="A600" s="5">
        <v>43324.238321759258</v>
      </c>
      <c r="B600" s="4">
        <v>206122</v>
      </c>
      <c r="C600" s="4">
        <v>22.3</v>
      </c>
      <c r="D600" s="4">
        <v>17.7</v>
      </c>
      <c r="E600" s="4">
        <v>26.7</v>
      </c>
      <c r="F600" s="4">
        <v>18</v>
      </c>
      <c r="G600" s="4">
        <v>18.100000000000001</v>
      </c>
      <c r="H600" s="4">
        <v>21.5</v>
      </c>
      <c r="I600" s="4">
        <v>35.6</v>
      </c>
      <c r="J600" s="7">
        <f t="shared" si="106"/>
        <v>26.6</v>
      </c>
      <c r="K600" s="4">
        <f t="shared" si="99"/>
        <v>26.7</v>
      </c>
      <c r="L600" s="4">
        <f t="shared" si="107"/>
        <v>25.884361216191113</v>
      </c>
      <c r="M600" s="4">
        <f t="shared" si="100"/>
        <v>26.692021787040051</v>
      </c>
      <c r="N600" s="4">
        <f t="shared" si="101"/>
        <v>26.748992954496888</v>
      </c>
      <c r="O600" s="4">
        <f t="shared" si="102"/>
        <v>26.780878412494324</v>
      </c>
      <c r="P600" s="4">
        <f t="shared" si="103"/>
        <v>26.866303765515614</v>
      </c>
      <c r="Q600" s="4">
        <f t="shared" si="104"/>
        <v>26.807642215106924</v>
      </c>
      <c r="R600" s="4"/>
      <c r="S600" s="4">
        <f t="shared" si="105"/>
        <v>7.978212959947939E-3</v>
      </c>
      <c r="T600" s="4">
        <f t="shared" si="108"/>
        <v>0</v>
      </c>
      <c r="U600" s="4"/>
      <c r="V600" s="4"/>
    </row>
    <row r="601" spans="1:22">
      <c r="A601" s="5">
        <v>43324.239722222221</v>
      </c>
      <c r="B601" s="4">
        <v>206123</v>
      </c>
      <c r="C601" s="4">
        <v>22.3</v>
      </c>
      <c r="D601" s="4">
        <v>17.7</v>
      </c>
      <c r="E601" s="4">
        <v>26.7</v>
      </c>
      <c r="F601" s="4">
        <v>18.100000000000001</v>
      </c>
      <c r="G601" s="4">
        <v>18.100000000000001</v>
      </c>
      <c r="H601" s="4">
        <v>21.5</v>
      </c>
      <c r="I601" s="4">
        <v>35.6</v>
      </c>
      <c r="J601" s="7">
        <f t="shared" si="106"/>
        <v>26.6</v>
      </c>
      <c r="K601" s="4">
        <f t="shared" si="99"/>
        <v>26.7</v>
      </c>
      <c r="L601" s="4">
        <f t="shared" si="107"/>
        <v>25.885373416476646</v>
      </c>
      <c r="M601" s="4">
        <f t="shared" si="100"/>
        <v>26.688422809983919</v>
      </c>
      <c r="N601" s="4">
        <f t="shared" si="101"/>
        <v>26.745198740941269</v>
      </c>
      <c r="O601" s="4">
        <f t="shared" si="102"/>
        <v>26.777089383743885</v>
      </c>
      <c r="P601" s="4">
        <f t="shared" si="103"/>
        <v>26.864470697287157</v>
      </c>
      <c r="Q601" s="4">
        <f t="shared" si="104"/>
        <v>26.806036824626865</v>
      </c>
      <c r="R601" s="4"/>
      <c r="S601" s="4">
        <f t="shared" si="105"/>
        <v>1.1577190016080152E-2</v>
      </c>
      <c r="T601" s="4">
        <f t="shared" si="108"/>
        <v>0</v>
      </c>
      <c r="U601" s="4"/>
      <c r="V601" s="4"/>
    </row>
    <row r="602" spans="1:22">
      <c r="A602" s="5">
        <v>43324.241111111114</v>
      </c>
      <c r="B602" s="4">
        <v>206124</v>
      </c>
      <c r="C602" s="4">
        <v>22.3</v>
      </c>
      <c r="D602" s="4">
        <v>17.7</v>
      </c>
      <c r="E602" s="4">
        <v>26.8</v>
      </c>
      <c r="F602" s="4">
        <v>17.899999999999999</v>
      </c>
      <c r="G602" s="4">
        <v>18.100000000000001</v>
      </c>
      <c r="H602" s="4">
        <v>21.5</v>
      </c>
      <c r="I602" s="4">
        <v>35.6</v>
      </c>
      <c r="J602" s="7">
        <f t="shared" si="106"/>
        <v>26.6</v>
      </c>
      <c r="K602" s="4">
        <f t="shared" si="99"/>
        <v>26.8</v>
      </c>
      <c r="L602" s="4">
        <f t="shared" si="107"/>
        <v>25.886627287423551</v>
      </c>
      <c r="M602" s="4">
        <f t="shared" si="100"/>
        <v>26.684893458713407</v>
      </c>
      <c r="N602" s="4">
        <f t="shared" si="101"/>
        <v>26.74146594770589</v>
      </c>
      <c r="O602" s="4">
        <f t="shared" si="102"/>
        <v>26.773354363073835</v>
      </c>
      <c r="P602" s="4">
        <f t="shared" si="103"/>
        <v>26.862648854032365</v>
      </c>
      <c r="Q602" s="4">
        <f t="shared" si="104"/>
        <v>26.804439237565504</v>
      </c>
      <c r="R602" s="4"/>
      <c r="S602" s="4">
        <f t="shared" si="105"/>
        <v>0.11510654128659326</v>
      </c>
      <c r="T602" s="4">
        <f t="shared" si="108"/>
        <v>0</v>
      </c>
      <c r="U602" s="4"/>
      <c r="V602" s="4"/>
    </row>
    <row r="603" spans="1:22">
      <c r="A603" s="5">
        <v>43324.2425</v>
      </c>
      <c r="B603" s="4">
        <v>206125</v>
      </c>
      <c r="C603" s="4">
        <v>22.3</v>
      </c>
      <c r="D603" s="4">
        <v>17.7</v>
      </c>
      <c r="E603" s="4">
        <v>26.8</v>
      </c>
      <c r="F603" s="4">
        <v>18.8</v>
      </c>
      <c r="G603" s="4">
        <v>18.100000000000001</v>
      </c>
      <c r="H603" s="4">
        <v>21.5</v>
      </c>
      <c r="I603" s="4">
        <v>35.6</v>
      </c>
      <c r="J603" s="7">
        <f t="shared" si="106"/>
        <v>26.6</v>
      </c>
      <c r="K603" s="4">
        <f t="shared" si="99"/>
        <v>26.8</v>
      </c>
      <c r="L603" s="4">
        <f t="shared" si="107"/>
        <v>25.887659173896726</v>
      </c>
      <c r="M603" s="4">
        <f t="shared" si="100"/>
        <v>26.681405339499836</v>
      </c>
      <c r="N603" s="4">
        <f t="shared" si="101"/>
        <v>26.737763336669538</v>
      </c>
      <c r="O603" s="4">
        <f t="shared" si="102"/>
        <v>26.769642634667491</v>
      </c>
      <c r="P603" s="4">
        <f t="shared" si="103"/>
        <v>26.860823209684174</v>
      </c>
      <c r="Q603" s="4">
        <f t="shared" si="104"/>
        <v>26.80283626836388</v>
      </c>
      <c r="R603" s="4"/>
      <c r="S603" s="4">
        <f t="shared" si="105"/>
        <v>0.11859466050016465</v>
      </c>
      <c r="T603" s="4">
        <f t="shared" si="108"/>
        <v>0</v>
      </c>
      <c r="U603" s="4"/>
      <c r="V603" s="4"/>
    </row>
    <row r="604" spans="1:22">
      <c r="A604" s="5">
        <v>43324.243888888886</v>
      </c>
      <c r="B604" s="4">
        <v>206126</v>
      </c>
      <c r="C604" s="4">
        <v>22.3</v>
      </c>
      <c r="D604" s="4">
        <v>17.7</v>
      </c>
      <c r="E604" s="4">
        <v>26.8</v>
      </c>
      <c r="F604" s="4">
        <v>19</v>
      </c>
      <c r="G604" s="4">
        <v>18.100000000000001</v>
      </c>
      <c r="H604" s="4">
        <v>21.5</v>
      </c>
      <c r="I604" s="4">
        <v>35.6</v>
      </c>
      <c r="J604" s="7">
        <f t="shared" si="106"/>
        <v>26.6</v>
      </c>
      <c r="K604" s="4">
        <f t="shared" si="99"/>
        <v>26.8</v>
      </c>
      <c r="L604" s="4">
        <f t="shared" si="107"/>
        <v>25.889461836599487</v>
      </c>
      <c r="M604" s="4">
        <f t="shared" si="100"/>
        <v>26.677952846598078</v>
      </c>
      <c r="N604" s="4">
        <f t="shared" si="101"/>
        <v>26.734091531801042</v>
      </c>
      <c r="O604" s="4">
        <f t="shared" si="102"/>
        <v>26.765954906875297</v>
      </c>
      <c r="P604" s="4">
        <f t="shared" si="103"/>
        <v>26.858993856336028</v>
      </c>
      <c r="Q604" s="4">
        <f t="shared" si="104"/>
        <v>26.801227954958751</v>
      </c>
      <c r="R604" s="4"/>
      <c r="S604" s="4">
        <f t="shared" si="105"/>
        <v>0.12204715340192251</v>
      </c>
      <c r="T604" s="4">
        <f t="shared" si="108"/>
        <v>0</v>
      </c>
      <c r="U604" s="4"/>
      <c r="V604" s="4"/>
    </row>
    <row r="605" spans="1:22">
      <c r="A605" s="5">
        <v>43324.24527777778</v>
      </c>
      <c r="B605" s="4">
        <v>206127</v>
      </c>
      <c r="C605" s="4">
        <v>22.3</v>
      </c>
      <c r="D605" s="4">
        <v>17.7</v>
      </c>
      <c r="E605" s="4">
        <v>26.8</v>
      </c>
      <c r="F605" s="4">
        <v>19.3</v>
      </c>
      <c r="G605" s="4">
        <v>18.100000000000001</v>
      </c>
      <c r="H605" s="4">
        <v>21.5</v>
      </c>
      <c r="I605" s="4">
        <v>35.6</v>
      </c>
      <c r="J605" s="7">
        <f t="shared" si="106"/>
        <v>26.6</v>
      </c>
      <c r="K605" s="4">
        <f t="shared" si="99"/>
        <v>26.8</v>
      </c>
      <c r="L605" s="4">
        <f t="shared" si="107"/>
        <v>25.891397138484407</v>
      </c>
      <c r="M605" s="4">
        <f t="shared" si="100"/>
        <v>26.674546284217438</v>
      </c>
      <c r="N605" s="4">
        <f t="shared" si="101"/>
        <v>26.730450235269867</v>
      </c>
      <c r="O605" s="4">
        <f t="shared" si="102"/>
        <v>26.762291867995749</v>
      </c>
      <c r="P605" s="4">
        <f t="shared" si="103"/>
        <v>26.857160887739585</v>
      </c>
      <c r="Q605" s="4">
        <f t="shared" si="104"/>
        <v>26.799614336586547</v>
      </c>
      <c r="R605" s="4"/>
      <c r="S605" s="4">
        <f t="shared" si="105"/>
        <v>0.12545371578256237</v>
      </c>
      <c r="T605" s="4">
        <f t="shared" si="108"/>
        <v>0</v>
      </c>
      <c r="U605" s="4"/>
      <c r="V605" s="4"/>
    </row>
    <row r="606" spans="1:22">
      <c r="A606" s="8">
        <v>43324.246666666666</v>
      </c>
      <c r="B606" s="7">
        <v>206128</v>
      </c>
      <c r="C606" s="7">
        <v>22.3</v>
      </c>
      <c r="D606" s="7">
        <v>17.7</v>
      </c>
      <c r="E606" s="7">
        <v>26.8</v>
      </c>
      <c r="F606" s="7">
        <v>19.5</v>
      </c>
      <c r="G606" s="7">
        <v>18.100000000000001</v>
      </c>
      <c r="H606" s="7">
        <v>21.5</v>
      </c>
      <c r="I606" s="7">
        <v>35.799999999999997</v>
      </c>
      <c r="J606" s="7">
        <f t="shared" si="106"/>
        <v>26.799999999999997</v>
      </c>
      <c r="K606" s="7">
        <f t="shared" ref="K606:K669" si="109">E606</f>
        <v>26.8</v>
      </c>
      <c r="L606" s="7">
        <f t="shared" ref="L606:L669" si="110">L605+24*3600*($A606-$A605)*((F605-L605)*L$6+(M605-L605)*L$7+L$5+S606)/L$8</f>
        <v>25.89355400323344</v>
      </c>
      <c r="M606" s="7">
        <f t="shared" ref="M606:M669" si="111">M605+24*3600*($A606-$A605)*((L605-M605)*M$6+(N605-M605)*M$7+M$5+T606)/M$8</f>
        <v>26.671184639695959</v>
      </c>
      <c r="N606" s="7">
        <f t="shared" ref="N606:N669" si="112">N605+24*3600*($A606-$A605)*((M605-N605)*N$6+(O605-N605)*N$7+N$5)/N$8</f>
        <v>26.726840887528027</v>
      </c>
      <c r="O606" s="7">
        <f t="shared" ref="O606:O669" si="113">O605+24*3600*($A606-$A605)*((N605-O605)*O$6+(P605-O605)*O$7+O$5)/O$8</f>
        <v>26.758654051330993</v>
      </c>
      <c r="P606" s="7">
        <f t="shared" ref="P606:P669" si="114">P605+24*3600*($A606-$A605)*((O605-P605)*P$6+(Q605-P605)*P$7+P$5)/P$8</f>
        <v>26.855324399220777</v>
      </c>
      <c r="Q606" s="7">
        <f t="shared" ref="Q606:Q669" si="115">Q605+24*3600*($A606-$A605)*((P605-Q605)*Q$6+(R605-Q605)*Q$7+Q$5)/Q$8</f>
        <v>26.797995453817425</v>
      </c>
      <c r="R606" s="7"/>
      <c r="S606" s="7">
        <f t="shared" ref="S606:S669" si="116">K606-M606</f>
        <v>0.12881536030404206</v>
      </c>
      <c r="T606" s="7">
        <f t="shared" si="108"/>
        <v>0</v>
      </c>
    </row>
    <row r="607" spans="1:22">
      <c r="A607" s="8">
        <v>43324.248067129629</v>
      </c>
      <c r="B607" s="7">
        <v>206129</v>
      </c>
      <c r="C607" s="7">
        <v>22.3</v>
      </c>
      <c r="D607" s="7">
        <v>17.7</v>
      </c>
      <c r="E607" s="7">
        <v>26.8</v>
      </c>
      <c r="F607" s="7">
        <v>19.600000000000001</v>
      </c>
      <c r="G607" s="7">
        <v>18.100000000000001</v>
      </c>
      <c r="H607" s="7">
        <v>21.5</v>
      </c>
      <c r="I607" s="7">
        <v>35.799999999999997</v>
      </c>
      <c r="J607" s="7">
        <f t="shared" si="106"/>
        <v>26.799999999999997</v>
      </c>
      <c r="K607" s="7">
        <f t="shared" si="109"/>
        <v>26.8</v>
      </c>
      <c r="L607" s="7">
        <f t="shared" si="110"/>
        <v>25.895859482575759</v>
      </c>
      <c r="M607" s="7">
        <f t="shared" si="111"/>
        <v>26.667840983804165</v>
      </c>
      <c r="N607" s="7">
        <f t="shared" si="112"/>
        <v>26.723234621068737</v>
      </c>
      <c r="O607" s="7">
        <f t="shared" si="113"/>
        <v>26.755012021515373</v>
      </c>
      <c r="P607" s="7">
        <f t="shared" si="114"/>
        <v>26.853469154258285</v>
      </c>
      <c r="Q607" s="7">
        <f t="shared" si="115"/>
        <v>26.796357814296236</v>
      </c>
      <c r="R607" s="7"/>
      <c r="S607" s="7">
        <f t="shared" si="116"/>
        <v>0.13215901619583548</v>
      </c>
      <c r="T607" s="7">
        <f t="shared" si="108"/>
        <v>0</v>
      </c>
    </row>
    <row r="608" spans="1:22">
      <c r="A608" s="8">
        <v>43324.249456018515</v>
      </c>
      <c r="B608" s="7">
        <v>206130</v>
      </c>
      <c r="C608" s="7">
        <v>22.3</v>
      </c>
      <c r="D608" s="7">
        <v>17.7</v>
      </c>
      <c r="E608" s="7">
        <v>26.8</v>
      </c>
      <c r="F608" s="7">
        <v>19.8</v>
      </c>
      <c r="G608" s="7">
        <v>18.100000000000001</v>
      </c>
      <c r="H608" s="7">
        <v>21.5</v>
      </c>
      <c r="I608" s="7">
        <v>35.799999999999997</v>
      </c>
      <c r="J608" s="7">
        <f t="shared" si="106"/>
        <v>26.799999999999997</v>
      </c>
      <c r="K608" s="7">
        <f t="shared" si="109"/>
        <v>26.8</v>
      </c>
      <c r="L608" s="7">
        <f t="shared" si="110"/>
        <v>25.898063883435835</v>
      </c>
      <c r="M608" s="7">
        <f t="shared" si="111"/>
        <v>26.724570306763155</v>
      </c>
      <c r="N608" s="7">
        <f t="shared" si="112"/>
        <v>26.719692185553058</v>
      </c>
      <c r="O608" s="7">
        <f t="shared" si="113"/>
        <v>26.75142689704839</v>
      </c>
      <c r="P608" s="7">
        <f t="shared" si="114"/>
        <v>26.851625887865676</v>
      </c>
      <c r="Q608" s="7">
        <f t="shared" si="115"/>
        <v>26.794728486458549</v>
      </c>
      <c r="R608" s="7"/>
      <c r="S608" s="7">
        <f t="shared" si="116"/>
        <v>7.5429693236845452E-2</v>
      </c>
      <c r="T608" s="7">
        <f>V12</f>
        <v>20</v>
      </c>
    </row>
    <row r="609" spans="1:20">
      <c r="A609" s="8">
        <v>43324.250844907408</v>
      </c>
      <c r="B609" s="7">
        <v>206131</v>
      </c>
      <c r="C609" s="7">
        <v>22.3</v>
      </c>
      <c r="D609" s="7">
        <v>17.7</v>
      </c>
      <c r="E609" s="7">
        <v>26.8</v>
      </c>
      <c r="F609" s="7">
        <v>20.100000000000001</v>
      </c>
      <c r="G609" s="7">
        <v>18.100000000000001</v>
      </c>
      <c r="H609" s="7">
        <v>21.5</v>
      </c>
      <c r="I609" s="7">
        <v>35.799999999999997</v>
      </c>
      <c r="J609" s="7">
        <f t="shared" si="106"/>
        <v>26.799999999999997</v>
      </c>
      <c r="K609" s="7">
        <f t="shared" si="109"/>
        <v>26.8</v>
      </c>
      <c r="L609" s="7">
        <f t="shared" si="110"/>
        <v>25.900897808198486</v>
      </c>
      <c r="M609" s="7">
        <f t="shared" si="111"/>
        <v>26.771440992384512</v>
      </c>
      <c r="N609" s="7">
        <f t="shared" si="112"/>
        <v>26.725184110476775</v>
      </c>
      <c r="O609" s="7">
        <f t="shared" si="113"/>
        <v>26.747869078202299</v>
      </c>
      <c r="P609" s="7">
        <f t="shared" si="114"/>
        <v>26.849779395069962</v>
      </c>
      <c r="Q609" s="7">
        <f t="shared" si="115"/>
        <v>26.793094024086994</v>
      </c>
      <c r="R609" s="7"/>
      <c r="S609" s="7">
        <f t="shared" si="116"/>
        <v>2.8559007615488241E-2</v>
      </c>
      <c r="T609" s="7">
        <f t="shared" si="108"/>
        <v>20</v>
      </c>
    </row>
    <row r="610" spans="1:20">
      <c r="A610" s="8">
        <v>43324.252233796295</v>
      </c>
      <c r="B610" s="7">
        <v>206132</v>
      </c>
      <c r="C610" s="7">
        <v>22.3</v>
      </c>
      <c r="D610" s="7">
        <v>17.7</v>
      </c>
      <c r="E610" s="7">
        <v>26.8</v>
      </c>
      <c r="F610" s="7">
        <v>20.3</v>
      </c>
      <c r="G610" s="7">
        <v>18.100000000000001</v>
      </c>
      <c r="H610" s="7">
        <v>21.5</v>
      </c>
      <c r="I610" s="7">
        <v>35.799999999999997</v>
      </c>
      <c r="J610" s="7">
        <f t="shared" si="106"/>
        <v>26.799999999999997</v>
      </c>
      <c r="K610" s="7">
        <f t="shared" si="109"/>
        <v>26.8</v>
      </c>
      <c r="L610" s="7">
        <f t="shared" si="110"/>
        <v>25.904359543381606</v>
      </c>
      <c r="M610" s="7">
        <f t="shared" si="111"/>
        <v>26.811444312256391</v>
      </c>
      <c r="N610" s="7">
        <f t="shared" si="112"/>
        <v>26.735525387901298</v>
      </c>
      <c r="O610" s="7">
        <f t="shared" si="113"/>
        <v>26.745689256850195</v>
      </c>
      <c r="P610" s="7">
        <f t="shared" si="114"/>
        <v>26.847929776649067</v>
      </c>
      <c r="Q610" s="7">
        <f t="shared" si="115"/>
        <v>26.791454472993831</v>
      </c>
      <c r="R610" s="7"/>
      <c r="S610" s="7">
        <f t="shared" si="116"/>
        <v>-1.1444312256390532E-2</v>
      </c>
      <c r="T610" s="7">
        <f t="shared" si="108"/>
        <v>20</v>
      </c>
    </row>
    <row r="611" spans="1:20">
      <c r="A611" s="8">
        <v>43324.253622685188</v>
      </c>
      <c r="B611" s="7">
        <v>206133</v>
      </c>
      <c r="C611" s="7">
        <v>22.3</v>
      </c>
      <c r="D611" s="7">
        <v>17.7</v>
      </c>
      <c r="E611" s="7">
        <v>26.8</v>
      </c>
      <c r="F611" s="7">
        <v>20.6</v>
      </c>
      <c r="G611" s="7">
        <v>18.100000000000001</v>
      </c>
      <c r="H611" s="7">
        <v>21.5</v>
      </c>
      <c r="I611" s="7">
        <v>35.6</v>
      </c>
      <c r="J611" s="7">
        <f t="shared" si="106"/>
        <v>26.6</v>
      </c>
      <c r="K611" s="7">
        <f t="shared" si="109"/>
        <v>26.8</v>
      </c>
      <c r="L611" s="7">
        <f t="shared" si="110"/>
        <v>25.908293567089764</v>
      </c>
      <c r="M611" s="7">
        <f t="shared" si="111"/>
        <v>26.846450202184112</v>
      </c>
      <c r="N611" s="7">
        <f t="shared" si="112"/>
        <v>26.748437806938988</v>
      </c>
      <c r="O611" s="7">
        <f t="shared" si="113"/>
        <v>26.745391562744476</v>
      </c>
      <c r="P611" s="7">
        <f t="shared" si="114"/>
        <v>26.846083614860291</v>
      </c>
      <c r="Q611" s="7">
        <f t="shared" si="115"/>
        <v>26.789809880276195</v>
      </c>
      <c r="R611" s="7"/>
      <c r="S611" s="7">
        <f t="shared" si="116"/>
        <v>-4.6450202184111333E-2</v>
      </c>
      <c r="T611" s="7">
        <f t="shared" si="108"/>
        <v>20</v>
      </c>
    </row>
    <row r="612" spans="1:20">
      <c r="A612" s="8">
        <v>43324.255011574074</v>
      </c>
      <c r="B612" s="7">
        <v>206134</v>
      </c>
      <c r="C612" s="7">
        <v>22.3</v>
      </c>
      <c r="D612" s="7">
        <v>17.7</v>
      </c>
      <c r="E612" s="7">
        <v>26.8</v>
      </c>
      <c r="F612" s="7">
        <v>20.3</v>
      </c>
      <c r="G612" s="7">
        <v>18.100000000000001</v>
      </c>
      <c r="H612" s="7">
        <v>21.5</v>
      </c>
      <c r="I612" s="7">
        <v>35.6</v>
      </c>
      <c r="J612" s="7">
        <f t="shared" si="106"/>
        <v>26.6</v>
      </c>
      <c r="K612" s="7">
        <f t="shared" si="109"/>
        <v>26.8</v>
      </c>
      <c r="L612" s="7">
        <f t="shared" si="110"/>
        <v>25.912742317234905</v>
      </c>
      <c r="M612" s="7">
        <f t="shared" si="111"/>
        <v>26.877675993309129</v>
      </c>
      <c r="N612" s="7">
        <f t="shared" si="112"/>
        <v>26.76268272956839</v>
      </c>
      <c r="O612" s="7">
        <f t="shared" si="113"/>
        <v>26.747056803995747</v>
      </c>
      <c r="P612" s="7">
        <f t="shared" si="114"/>
        <v>26.844249723383747</v>
      </c>
      <c r="Q612" s="7">
        <f t="shared" si="115"/>
        <v>26.788160449909476</v>
      </c>
      <c r="R612" s="7"/>
      <c r="S612" s="7">
        <f t="shared" si="116"/>
        <v>-7.7675993309128444E-2</v>
      </c>
      <c r="T612" s="7">
        <f t="shared" si="108"/>
        <v>20</v>
      </c>
    </row>
    <row r="613" spans="1:20">
      <c r="A613" s="8">
        <v>43324.256412037037</v>
      </c>
      <c r="B613" s="7">
        <v>206135</v>
      </c>
      <c r="C613" s="7">
        <v>22.3</v>
      </c>
      <c r="D613" s="7">
        <v>17.7</v>
      </c>
      <c r="E613" s="7">
        <v>26.8</v>
      </c>
      <c r="F613" s="7">
        <v>20.6</v>
      </c>
      <c r="G613" s="7">
        <v>18.100000000000001</v>
      </c>
      <c r="H613" s="7">
        <v>21.5</v>
      </c>
      <c r="I613" s="7">
        <v>35.6</v>
      </c>
      <c r="J613" s="7">
        <f t="shared" si="106"/>
        <v>26.6</v>
      </c>
      <c r="K613" s="7">
        <f t="shared" si="109"/>
        <v>26.8</v>
      </c>
      <c r="L613" s="7">
        <f t="shared" si="110"/>
        <v>25.917164354390987</v>
      </c>
      <c r="M613" s="7">
        <f t="shared" si="111"/>
        <v>26.906188640316842</v>
      </c>
      <c r="N613" s="7">
        <f t="shared" si="112"/>
        <v>26.77771203946585</v>
      </c>
      <c r="O613" s="7">
        <f t="shared" si="113"/>
        <v>26.750596259563096</v>
      </c>
      <c r="P613" s="7">
        <f t="shared" si="114"/>
        <v>26.842421949235888</v>
      </c>
      <c r="Q613" s="7">
        <f t="shared" si="115"/>
        <v>26.786492810327605</v>
      </c>
      <c r="R613" s="7"/>
      <c r="S613" s="7">
        <f t="shared" si="116"/>
        <v>-0.10618864031684083</v>
      </c>
      <c r="T613" s="7">
        <f t="shared" si="108"/>
        <v>20</v>
      </c>
    </row>
    <row r="614" spans="1:20">
      <c r="A614" s="8">
        <v>43324.257800925923</v>
      </c>
      <c r="B614" s="7">
        <v>206136</v>
      </c>
      <c r="C614" s="7">
        <v>22.3</v>
      </c>
      <c r="D614" s="7">
        <v>17.7</v>
      </c>
      <c r="E614" s="7">
        <v>26.8</v>
      </c>
      <c r="F614" s="7">
        <v>20.9</v>
      </c>
      <c r="G614" s="7">
        <v>18.100000000000001</v>
      </c>
      <c r="H614" s="7">
        <v>21.5</v>
      </c>
      <c r="I614" s="7">
        <v>35.6</v>
      </c>
      <c r="J614" s="7">
        <f t="shared" si="106"/>
        <v>26.6</v>
      </c>
      <c r="K614" s="7">
        <f t="shared" si="109"/>
        <v>26.8</v>
      </c>
      <c r="L614" s="7">
        <f t="shared" si="110"/>
        <v>25.922004985750014</v>
      </c>
      <c r="M614" s="7">
        <f t="shared" si="111"/>
        <v>26.932081785849061</v>
      </c>
      <c r="N614" s="7">
        <f t="shared" si="112"/>
        <v>26.792916162577995</v>
      </c>
      <c r="O614" s="7">
        <f t="shared" si="113"/>
        <v>26.755765534814351</v>
      </c>
      <c r="P614" s="7">
        <f t="shared" si="114"/>
        <v>26.840638886595187</v>
      </c>
      <c r="Q614" s="7">
        <f t="shared" si="115"/>
        <v>26.784835109664684</v>
      </c>
      <c r="R614" s="7"/>
      <c r="S614" s="7">
        <f t="shared" si="116"/>
        <v>-0.13208178584905994</v>
      </c>
      <c r="T614" s="7">
        <f t="shared" si="108"/>
        <v>20</v>
      </c>
    </row>
    <row r="615" spans="1:20">
      <c r="A615" s="8">
        <v>43324.259189814817</v>
      </c>
      <c r="B615" s="7">
        <v>206137</v>
      </c>
      <c r="C615" s="7">
        <v>22.3</v>
      </c>
      <c r="D615" s="7">
        <v>17.7</v>
      </c>
      <c r="E615" s="7">
        <v>26.8</v>
      </c>
      <c r="F615" s="7">
        <v>20.9</v>
      </c>
      <c r="G615" s="7">
        <v>18.100000000000001</v>
      </c>
      <c r="H615" s="7">
        <v>21.5</v>
      </c>
      <c r="I615" s="7">
        <v>35.6</v>
      </c>
      <c r="J615" s="7">
        <f t="shared" si="106"/>
        <v>26.6</v>
      </c>
      <c r="K615" s="7">
        <f t="shared" si="109"/>
        <v>26.8</v>
      </c>
      <c r="L615" s="7">
        <f t="shared" si="110"/>
        <v>25.927273837700135</v>
      </c>
      <c r="M615" s="7">
        <f t="shared" si="111"/>
        <v>26.956055790435062</v>
      </c>
      <c r="N615" s="7">
        <f t="shared" si="112"/>
        <v>26.808218411953987</v>
      </c>
      <c r="O615" s="7">
        <f t="shared" si="113"/>
        <v>26.762356609221751</v>
      </c>
      <c r="P615" s="7">
        <f t="shared" si="114"/>
        <v>26.838892203854613</v>
      </c>
      <c r="Q615" s="7">
        <f t="shared" si="115"/>
        <v>26.783174400305601</v>
      </c>
      <c r="R615" s="7"/>
      <c r="S615" s="7">
        <f t="shared" si="116"/>
        <v>-0.15605579043506168</v>
      </c>
      <c r="T615" s="7">
        <f t="shared" si="108"/>
        <v>20</v>
      </c>
    </row>
    <row r="616" spans="1:20">
      <c r="A616" s="8">
        <v>43324.260578703703</v>
      </c>
      <c r="B616" s="7">
        <v>206138</v>
      </c>
      <c r="C616" s="7">
        <v>22.3</v>
      </c>
      <c r="D616" s="7">
        <v>17.7</v>
      </c>
      <c r="E616" s="7">
        <v>26.8</v>
      </c>
      <c r="F616" s="7">
        <v>21</v>
      </c>
      <c r="G616" s="7">
        <v>18.100000000000001</v>
      </c>
      <c r="H616" s="7">
        <v>21.5</v>
      </c>
      <c r="I616" s="7">
        <v>35.6</v>
      </c>
      <c r="J616" s="7">
        <f t="shared" si="106"/>
        <v>26.6</v>
      </c>
      <c r="K616" s="7">
        <f t="shared" si="109"/>
        <v>26.8</v>
      </c>
      <c r="L616" s="7">
        <f t="shared" si="110"/>
        <v>25.932680213854198</v>
      </c>
      <c r="M616" s="7">
        <f t="shared" si="111"/>
        <v>26.978448454327562</v>
      </c>
      <c r="N616" s="7">
        <f t="shared" si="112"/>
        <v>26.823514748286041</v>
      </c>
      <c r="O616" s="7">
        <f t="shared" si="113"/>
        <v>26.770154306751749</v>
      </c>
      <c r="P616" s="7">
        <f t="shared" si="114"/>
        <v>26.837187605718572</v>
      </c>
      <c r="Q616" s="7">
        <f t="shared" si="115"/>
        <v>26.781511627594067</v>
      </c>
      <c r="R616" s="7"/>
      <c r="S616" s="7">
        <f t="shared" si="116"/>
        <v>-0.17844845432756173</v>
      </c>
      <c r="T616" s="7">
        <f t="shared" si="108"/>
        <v>20</v>
      </c>
    </row>
    <row r="617" spans="1:20">
      <c r="A617" s="8">
        <v>43324.261967592596</v>
      </c>
      <c r="B617" s="7">
        <v>206139</v>
      </c>
      <c r="C617" s="7">
        <v>22.3</v>
      </c>
      <c r="D617" s="7">
        <v>17.7</v>
      </c>
      <c r="E617" s="7">
        <v>26.9</v>
      </c>
      <c r="F617" s="7">
        <v>21.2</v>
      </c>
      <c r="G617" s="7">
        <v>18.100000000000001</v>
      </c>
      <c r="H617" s="7">
        <v>21.5</v>
      </c>
      <c r="I617" s="7">
        <v>35.6</v>
      </c>
      <c r="J617" s="7">
        <f t="shared" si="106"/>
        <v>26.6</v>
      </c>
      <c r="K617" s="7">
        <f t="shared" si="109"/>
        <v>26.9</v>
      </c>
      <c r="L617" s="7">
        <f t="shared" si="110"/>
        <v>25.938499440335665</v>
      </c>
      <c r="M617" s="7">
        <f t="shared" si="111"/>
        <v>26.999521874882927</v>
      </c>
      <c r="N617" s="7">
        <f t="shared" si="112"/>
        <v>26.83875073801179</v>
      </c>
      <c r="O617" s="7">
        <f t="shared" si="113"/>
        <v>26.778962772598206</v>
      </c>
      <c r="P617" s="7">
        <f t="shared" si="114"/>
        <v>26.83552962240314</v>
      </c>
      <c r="Q617" s="7">
        <f t="shared" si="115"/>
        <v>26.779847851063632</v>
      </c>
      <c r="R617" s="7"/>
      <c r="S617" s="7">
        <f t="shared" si="116"/>
        <v>-9.9521874882928074E-2</v>
      </c>
      <c r="T617" s="7">
        <f t="shared" si="108"/>
        <v>20</v>
      </c>
    </row>
    <row r="618" spans="1:20">
      <c r="A618" s="8">
        <v>43324.263368055559</v>
      </c>
      <c r="B618" s="7">
        <v>206140</v>
      </c>
      <c r="C618" s="7">
        <v>22.3</v>
      </c>
      <c r="D618" s="7">
        <v>17.7</v>
      </c>
      <c r="E618" s="7">
        <v>26.9</v>
      </c>
      <c r="F618" s="7">
        <v>21.5</v>
      </c>
      <c r="G618" s="7">
        <v>18.100000000000001</v>
      </c>
      <c r="H618" s="7">
        <v>21.5</v>
      </c>
      <c r="I618" s="7">
        <v>35.6</v>
      </c>
      <c r="J618" s="7">
        <f t="shared" si="106"/>
        <v>26.6</v>
      </c>
      <c r="K618" s="7">
        <f t="shared" si="109"/>
        <v>26.9</v>
      </c>
      <c r="L618" s="7">
        <f t="shared" si="110"/>
        <v>25.944656586134904</v>
      </c>
      <c r="M618" s="7">
        <f t="shared" si="111"/>
        <v>27.01965727610802</v>
      </c>
      <c r="N618" s="7">
        <f t="shared" si="112"/>
        <v>26.854024442694275</v>
      </c>
      <c r="O618" s="7">
        <f t="shared" si="113"/>
        <v>26.788690161249349</v>
      </c>
      <c r="P618" s="7">
        <f t="shared" si="114"/>
        <v>26.833908339983719</v>
      </c>
      <c r="Q618" s="7">
        <f t="shared" si="115"/>
        <v>26.7781703499301</v>
      </c>
      <c r="R618" s="7"/>
      <c r="S618" s="7">
        <f t="shared" si="116"/>
        <v>-0.1196572761080219</v>
      </c>
      <c r="T618" s="7">
        <f t="shared" si="108"/>
        <v>20</v>
      </c>
    </row>
    <row r="619" spans="1:20">
      <c r="A619" s="8">
        <v>43324.264756944445</v>
      </c>
      <c r="B619" s="7">
        <v>206141</v>
      </c>
      <c r="C619" s="7">
        <v>22.3</v>
      </c>
      <c r="D619" s="7">
        <v>17.7</v>
      </c>
      <c r="E619" s="7">
        <v>26.9</v>
      </c>
      <c r="F619" s="7">
        <v>21.4</v>
      </c>
      <c r="G619" s="7">
        <v>18.100000000000001</v>
      </c>
      <c r="H619" s="7">
        <v>21.5</v>
      </c>
      <c r="I619" s="7">
        <v>35.799999999999997</v>
      </c>
      <c r="J619" s="7">
        <f t="shared" si="106"/>
        <v>26.799999999999997</v>
      </c>
      <c r="K619" s="7">
        <f t="shared" si="109"/>
        <v>26.9</v>
      </c>
      <c r="L619" s="7">
        <f t="shared" si="110"/>
        <v>25.951129027412886</v>
      </c>
      <c r="M619" s="7">
        <f t="shared" si="111"/>
        <v>27.038687340708702</v>
      </c>
      <c r="N619" s="7">
        <f t="shared" si="112"/>
        <v>26.869069225459825</v>
      </c>
      <c r="O619" s="7">
        <f t="shared" si="113"/>
        <v>26.799032921590431</v>
      </c>
      <c r="P619" s="7">
        <f t="shared" si="114"/>
        <v>26.832353580967585</v>
      </c>
      <c r="Q619" s="7">
        <f t="shared" si="115"/>
        <v>26.776508061694678</v>
      </c>
      <c r="R619" s="7"/>
      <c r="S619" s="7">
        <f t="shared" si="116"/>
        <v>-0.13868734070870303</v>
      </c>
      <c r="T619" s="7">
        <f t="shared" si="108"/>
        <v>20</v>
      </c>
    </row>
    <row r="620" spans="1:20">
      <c r="A620" s="8">
        <v>43324.266145833331</v>
      </c>
      <c r="B620" s="7">
        <v>206142</v>
      </c>
      <c r="C620" s="7">
        <v>22.3</v>
      </c>
      <c r="D620" s="7">
        <v>17.7</v>
      </c>
      <c r="E620" s="7">
        <v>26.9</v>
      </c>
      <c r="F620" s="7">
        <v>21.7</v>
      </c>
      <c r="G620" s="7">
        <v>18.100000000000001</v>
      </c>
      <c r="H620" s="7">
        <v>21.5</v>
      </c>
      <c r="I620" s="7">
        <v>35.799999999999997</v>
      </c>
      <c r="J620" s="7">
        <f t="shared" si="106"/>
        <v>26.799999999999997</v>
      </c>
      <c r="K620" s="7">
        <f t="shared" si="109"/>
        <v>26.9</v>
      </c>
      <c r="L620" s="7">
        <f t="shared" si="110"/>
        <v>25.957594731911005</v>
      </c>
      <c r="M620" s="7">
        <f t="shared" si="111"/>
        <v>27.056931248685828</v>
      </c>
      <c r="N620" s="7">
        <f t="shared" si="112"/>
        <v>26.884006497137186</v>
      </c>
      <c r="O620" s="7">
        <f t="shared" si="113"/>
        <v>26.809938215061784</v>
      </c>
      <c r="P620" s="7">
        <f t="shared" si="114"/>
        <v>26.830853349342995</v>
      </c>
      <c r="Q620" s="7">
        <f t="shared" si="115"/>
        <v>26.774848354160511</v>
      </c>
      <c r="R620" s="7"/>
      <c r="S620" s="7">
        <f t="shared" si="116"/>
        <v>-0.15693124868582942</v>
      </c>
      <c r="T620" s="7">
        <f t="shared" si="108"/>
        <v>20</v>
      </c>
    </row>
    <row r="621" spans="1:20">
      <c r="A621" s="8">
        <v>43324.267534722225</v>
      </c>
      <c r="B621" s="7">
        <v>206143</v>
      </c>
      <c r="C621" s="7">
        <v>22.3</v>
      </c>
      <c r="D621" s="7">
        <v>17.7</v>
      </c>
      <c r="E621" s="7">
        <v>26.9</v>
      </c>
      <c r="F621" s="7">
        <v>21.6</v>
      </c>
      <c r="G621" s="7">
        <v>18.100000000000001</v>
      </c>
      <c r="H621" s="7">
        <v>21.5</v>
      </c>
      <c r="I621" s="7">
        <v>35.6</v>
      </c>
      <c r="J621" s="7">
        <f t="shared" si="106"/>
        <v>26.6</v>
      </c>
      <c r="K621" s="7">
        <f t="shared" si="109"/>
        <v>26.9</v>
      </c>
      <c r="L621" s="7">
        <f t="shared" si="110"/>
        <v>25.964407256865723</v>
      </c>
      <c r="M621" s="7">
        <f t="shared" si="111"/>
        <v>27.074502488259185</v>
      </c>
      <c r="N621" s="7">
        <f t="shared" si="112"/>
        <v>26.898834967606508</v>
      </c>
      <c r="O621" s="7">
        <f t="shared" si="113"/>
        <v>26.821299439021502</v>
      </c>
      <c r="P621" s="7">
        <f t="shared" si="114"/>
        <v>26.829408836809357</v>
      </c>
      <c r="Q621" s="7">
        <f t="shared" si="115"/>
        <v>26.773192474039494</v>
      </c>
      <c r="R621" s="7"/>
      <c r="S621" s="7">
        <f t="shared" si="116"/>
        <v>-0.17450248825918635</v>
      </c>
      <c r="T621" s="7">
        <f t="shared" si="108"/>
        <v>20</v>
      </c>
    </row>
    <row r="622" spans="1:20">
      <c r="A622" s="8">
        <v>43324.268923611111</v>
      </c>
      <c r="B622" s="7">
        <v>206144</v>
      </c>
      <c r="C622" s="7">
        <v>22.3</v>
      </c>
      <c r="D622" s="7">
        <v>17.7</v>
      </c>
      <c r="E622" s="7">
        <v>26.9</v>
      </c>
      <c r="F622" s="7">
        <v>21.8</v>
      </c>
      <c r="G622" s="7">
        <v>18.100000000000001</v>
      </c>
      <c r="H622" s="7">
        <v>21.5</v>
      </c>
      <c r="I622" s="7">
        <v>35.6</v>
      </c>
      <c r="J622" s="7">
        <f t="shared" si="106"/>
        <v>26.6</v>
      </c>
      <c r="K622" s="7">
        <f t="shared" si="109"/>
        <v>26.9</v>
      </c>
      <c r="L622" s="7">
        <f t="shared" si="110"/>
        <v>25.971197240771726</v>
      </c>
      <c r="M622" s="7">
        <f t="shared" si="111"/>
        <v>27.091500931656739</v>
      </c>
      <c r="N622" s="7">
        <f t="shared" si="112"/>
        <v>26.913554766387527</v>
      </c>
      <c r="O622" s="7">
        <f t="shared" si="113"/>
        <v>26.833027081059498</v>
      </c>
      <c r="P622" s="7">
        <f t="shared" si="114"/>
        <v>26.828020718996246</v>
      </c>
      <c r="Q622" s="7">
        <f t="shared" si="115"/>
        <v>26.771541666749236</v>
      </c>
      <c r="R622" s="7"/>
      <c r="S622" s="7">
        <f t="shared" si="116"/>
        <v>-0.19150093165674065</v>
      </c>
      <c r="T622" s="7">
        <f t="shared" si="108"/>
        <v>20</v>
      </c>
    </row>
    <row r="623" spans="1:20">
      <c r="A623" s="8">
        <v>43324.270312499997</v>
      </c>
      <c r="B623" s="7">
        <v>206145</v>
      </c>
      <c r="C623" s="7">
        <v>22.2</v>
      </c>
      <c r="D623" s="7">
        <v>17.7</v>
      </c>
      <c r="E623" s="7">
        <v>27</v>
      </c>
      <c r="F623" s="7">
        <v>22.1</v>
      </c>
      <c r="G623" s="7">
        <v>18.100000000000001</v>
      </c>
      <c r="H623" s="7">
        <v>21.4</v>
      </c>
      <c r="I623" s="7">
        <v>35.799999999999997</v>
      </c>
      <c r="J623" s="7">
        <f t="shared" si="106"/>
        <v>26.799999999999997</v>
      </c>
      <c r="K623" s="7">
        <f t="shared" si="109"/>
        <v>27</v>
      </c>
      <c r="L623" s="7">
        <f t="shared" si="110"/>
        <v>25.978430191246627</v>
      </c>
      <c r="M623" s="7">
        <f t="shared" si="111"/>
        <v>27.108004451470421</v>
      </c>
      <c r="N623" s="7">
        <f t="shared" si="112"/>
        <v>26.928167538349786</v>
      </c>
      <c r="O623" s="7">
        <f t="shared" si="113"/>
        <v>26.845046157490156</v>
      </c>
      <c r="P623" s="7">
        <f t="shared" si="114"/>
        <v>26.826689252282858</v>
      </c>
      <c r="Q623" s="7">
        <f t="shared" si="115"/>
        <v>26.769897164006419</v>
      </c>
      <c r="R623" s="7"/>
      <c r="S623" s="7">
        <f t="shared" si="116"/>
        <v>-0.10800445147042126</v>
      </c>
      <c r="T623" s="7">
        <f t="shared" si="108"/>
        <v>20</v>
      </c>
    </row>
    <row r="624" spans="1:20">
      <c r="A624" s="8">
        <v>43324.27171296296</v>
      </c>
      <c r="B624" s="7">
        <v>206146</v>
      </c>
      <c r="C624" s="7">
        <v>22.3</v>
      </c>
      <c r="D624" s="7">
        <v>17.7</v>
      </c>
      <c r="E624" s="7">
        <v>27</v>
      </c>
      <c r="F624" s="7">
        <v>22.2</v>
      </c>
      <c r="G624" s="7">
        <v>18.100000000000001</v>
      </c>
      <c r="H624" s="7">
        <v>21.4</v>
      </c>
      <c r="I624" s="7">
        <v>35.6</v>
      </c>
      <c r="J624" s="7">
        <f t="shared" si="106"/>
        <v>26.6</v>
      </c>
      <c r="K624" s="7">
        <f t="shared" si="109"/>
        <v>27</v>
      </c>
      <c r="L624" s="7">
        <f t="shared" si="110"/>
        <v>25.986049880701284</v>
      </c>
      <c r="M624" s="7">
        <f t="shared" si="111"/>
        <v>27.12421930767454</v>
      </c>
      <c r="N624" s="7">
        <f t="shared" si="112"/>
        <v>26.942795762603811</v>
      </c>
      <c r="O624" s="7">
        <f t="shared" si="113"/>
        <v>26.857396147791786</v>
      </c>
      <c r="P624" s="7">
        <f t="shared" si="114"/>
        <v>26.82540373116781</v>
      </c>
      <c r="Q624" s="7">
        <f t="shared" si="115"/>
        <v>26.768246532542761</v>
      </c>
      <c r="R624" s="7"/>
      <c r="S624" s="7">
        <f t="shared" si="116"/>
        <v>-0.12421930767454015</v>
      </c>
      <c r="T624" s="7">
        <f t="shared" si="108"/>
        <v>20</v>
      </c>
    </row>
    <row r="625" spans="1:20">
      <c r="A625" s="8">
        <v>43324.273101851853</v>
      </c>
      <c r="B625" s="7">
        <v>206147</v>
      </c>
      <c r="C625" s="7">
        <v>22.3</v>
      </c>
      <c r="D625" s="7">
        <v>17.7</v>
      </c>
      <c r="E625" s="7">
        <v>27</v>
      </c>
      <c r="F625" s="7">
        <v>22.2</v>
      </c>
      <c r="G625" s="7">
        <v>18.100000000000001</v>
      </c>
      <c r="H625" s="7">
        <v>21.4</v>
      </c>
      <c r="I625" s="7">
        <v>35.799999999999997</v>
      </c>
      <c r="J625" s="7">
        <f t="shared" si="106"/>
        <v>26.799999999999997</v>
      </c>
      <c r="K625" s="7">
        <f t="shared" si="109"/>
        <v>27</v>
      </c>
      <c r="L625" s="7">
        <f t="shared" si="110"/>
        <v>25.993744263634344</v>
      </c>
      <c r="M625" s="7">
        <f t="shared" si="111"/>
        <v>27.139933234560555</v>
      </c>
      <c r="N625" s="7">
        <f t="shared" si="112"/>
        <v>26.957199352189566</v>
      </c>
      <c r="O625" s="7">
        <f t="shared" si="113"/>
        <v>26.869822181054605</v>
      </c>
      <c r="P625" s="7">
        <f t="shared" si="114"/>
        <v>26.824185521996633</v>
      </c>
      <c r="Q625" s="7">
        <f t="shared" si="115"/>
        <v>26.766618305304455</v>
      </c>
      <c r="R625" s="7"/>
      <c r="S625" s="7">
        <f t="shared" si="116"/>
        <v>-0.13993323456055506</v>
      </c>
      <c r="T625" s="7">
        <f t="shared" si="108"/>
        <v>20</v>
      </c>
    </row>
    <row r="626" spans="1:20">
      <c r="A626" s="8">
        <v>43324.27449074074</v>
      </c>
      <c r="B626" s="7">
        <v>206148</v>
      </c>
      <c r="C626" s="7">
        <v>22.3</v>
      </c>
      <c r="D626" s="7">
        <v>17.7</v>
      </c>
      <c r="E626" s="7">
        <v>27</v>
      </c>
      <c r="F626" s="7">
        <v>22.6</v>
      </c>
      <c r="G626" s="7">
        <v>18.100000000000001</v>
      </c>
      <c r="H626" s="7">
        <v>21.4</v>
      </c>
      <c r="I626" s="7">
        <v>35.6</v>
      </c>
      <c r="J626" s="7">
        <f t="shared" si="106"/>
        <v>26.6</v>
      </c>
      <c r="K626" s="7">
        <f t="shared" si="109"/>
        <v>27</v>
      </c>
      <c r="L626" s="7">
        <f t="shared" si="110"/>
        <v>26.001481122855804</v>
      </c>
      <c r="M626" s="7">
        <f t="shared" si="111"/>
        <v>27.155330317610542</v>
      </c>
      <c r="N626" s="7">
        <f t="shared" si="112"/>
        <v>26.971502858846662</v>
      </c>
      <c r="O626" s="7">
        <f t="shared" si="113"/>
        <v>26.882381116791297</v>
      </c>
      <c r="P626" s="7">
        <f t="shared" si="114"/>
        <v>26.823022964761801</v>
      </c>
      <c r="Q626" s="7">
        <f t="shared" si="115"/>
        <v>26.76499991850827</v>
      </c>
      <c r="R626" s="7"/>
      <c r="S626" s="7">
        <f t="shared" si="116"/>
        <v>-0.15533031761054161</v>
      </c>
      <c r="T626" s="7">
        <f t="shared" si="108"/>
        <v>20</v>
      </c>
    </row>
    <row r="627" spans="1:20">
      <c r="A627" s="8">
        <v>43324.275879629633</v>
      </c>
      <c r="B627" s="7">
        <v>206149</v>
      </c>
      <c r="C627" s="7">
        <v>22.3</v>
      </c>
      <c r="D627" s="7">
        <v>17.7</v>
      </c>
      <c r="E627" s="7">
        <v>27</v>
      </c>
      <c r="F627" s="7">
        <v>22.9</v>
      </c>
      <c r="G627" s="7">
        <v>18.100000000000001</v>
      </c>
      <c r="H627" s="7">
        <v>21.4</v>
      </c>
      <c r="I627" s="7">
        <v>35.799999999999997</v>
      </c>
      <c r="J627" s="7">
        <f t="shared" si="106"/>
        <v>26.799999999999997</v>
      </c>
      <c r="K627" s="7">
        <f t="shared" si="109"/>
        <v>27</v>
      </c>
      <c r="L627" s="7">
        <f t="shared" si="110"/>
        <v>26.009617384897453</v>
      </c>
      <c r="M627" s="7">
        <f t="shared" si="111"/>
        <v>27.170448460923918</v>
      </c>
      <c r="N627" s="7">
        <f t="shared" si="112"/>
        <v>26.985708716399245</v>
      </c>
      <c r="O627" s="7">
        <f t="shared" si="113"/>
        <v>26.895037080316502</v>
      </c>
      <c r="P627" s="7">
        <f t="shared" si="114"/>
        <v>26.821915330777848</v>
      </c>
      <c r="Q627" s="7">
        <f t="shared" si="115"/>
        <v>26.763392471613116</v>
      </c>
      <c r="R627" s="7"/>
      <c r="S627" s="7">
        <f t="shared" si="116"/>
        <v>-0.17044846092391808</v>
      </c>
      <c r="T627" s="7">
        <f t="shared" si="108"/>
        <v>20</v>
      </c>
    </row>
    <row r="628" spans="1:20">
      <c r="A628" s="8">
        <v>43324.277268518519</v>
      </c>
      <c r="B628" s="7">
        <v>206150</v>
      </c>
      <c r="C628" s="7">
        <v>22.3</v>
      </c>
      <c r="D628" s="7">
        <v>17.7</v>
      </c>
      <c r="E628" s="7">
        <v>27</v>
      </c>
      <c r="F628" s="7">
        <v>22.6</v>
      </c>
      <c r="G628" s="7">
        <v>18.100000000000001</v>
      </c>
      <c r="H628" s="7">
        <v>21.4</v>
      </c>
      <c r="I628" s="7">
        <v>35.799999999999997</v>
      </c>
      <c r="J628" s="7">
        <f t="shared" si="106"/>
        <v>26.799999999999997</v>
      </c>
      <c r="K628" s="7">
        <f t="shared" si="109"/>
        <v>27</v>
      </c>
      <c r="L628" s="7">
        <f t="shared" si="110"/>
        <v>26.018056389928457</v>
      </c>
      <c r="M628" s="7">
        <f t="shared" si="111"/>
        <v>27.18532503307538</v>
      </c>
      <c r="N628" s="7">
        <f t="shared" si="112"/>
        <v>26.999818932637609</v>
      </c>
      <c r="O628" s="7">
        <f t="shared" si="113"/>
        <v>26.907760364709269</v>
      </c>
      <c r="P628" s="7">
        <f t="shared" si="114"/>
        <v>26.820861766557766</v>
      </c>
      <c r="Q628" s="7">
        <f t="shared" si="115"/>
        <v>26.761797020236227</v>
      </c>
      <c r="R628" s="7"/>
      <c r="S628" s="7">
        <f t="shared" si="116"/>
        <v>-0.18532503307537951</v>
      </c>
      <c r="T628" s="7">
        <f t="shared" si="108"/>
        <v>20</v>
      </c>
    </row>
    <row r="629" spans="1:20">
      <c r="A629" s="8">
        <v>43324.278657407405</v>
      </c>
      <c r="B629" s="7">
        <v>206151</v>
      </c>
      <c r="C629" s="7">
        <v>22.3</v>
      </c>
      <c r="D629" s="7">
        <v>17.7</v>
      </c>
      <c r="E629" s="7">
        <v>27</v>
      </c>
      <c r="F629" s="7">
        <v>23.3</v>
      </c>
      <c r="G629" s="7">
        <v>18.100000000000001</v>
      </c>
      <c r="H629" s="7">
        <v>21.4</v>
      </c>
      <c r="I629" s="7">
        <v>35.799999999999997</v>
      </c>
      <c r="J629" s="7">
        <f t="shared" si="106"/>
        <v>26.799999999999997</v>
      </c>
      <c r="K629" s="7">
        <f t="shared" si="109"/>
        <v>27</v>
      </c>
      <c r="L629" s="7">
        <f t="shared" si="110"/>
        <v>26.026252845416103</v>
      </c>
      <c r="M629" s="7">
        <f t="shared" si="111"/>
        <v>27.199990088333486</v>
      </c>
      <c r="N629" s="7">
        <f t="shared" si="112"/>
        <v>27.013836062486284</v>
      </c>
      <c r="O629" s="7">
        <f t="shared" si="113"/>
        <v>26.920526366695437</v>
      </c>
      <c r="P629" s="7">
        <f t="shared" si="114"/>
        <v>26.819861325919156</v>
      </c>
      <c r="Q629" s="7">
        <f t="shared" si="115"/>
        <v>26.760214574151075</v>
      </c>
      <c r="R629" s="7"/>
      <c r="S629" s="7">
        <f t="shared" si="116"/>
        <v>-0.19999008833348597</v>
      </c>
      <c r="T629" s="7">
        <f t="shared" si="108"/>
        <v>20</v>
      </c>
    </row>
    <row r="630" spans="1:20">
      <c r="A630" s="8">
        <v>43324.280057870368</v>
      </c>
      <c r="B630" s="7">
        <v>206152</v>
      </c>
      <c r="C630" s="7">
        <v>22.3</v>
      </c>
      <c r="D630" s="7">
        <v>17.7</v>
      </c>
      <c r="E630" s="7">
        <v>27</v>
      </c>
      <c r="F630" s="7">
        <v>23.1</v>
      </c>
      <c r="G630" s="7">
        <v>18.100000000000001</v>
      </c>
      <c r="H630" s="7">
        <v>21.4</v>
      </c>
      <c r="I630" s="7">
        <v>35.799999999999997</v>
      </c>
      <c r="J630" s="7">
        <f t="shared" si="106"/>
        <v>26.799999999999997</v>
      </c>
      <c r="K630" s="7">
        <f t="shared" si="109"/>
        <v>27</v>
      </c>
      <c r="L630" s="7">
        <f t="shared" si="110"/>
        <v>26.035181215433845</v>
      </c>
      <c r="M630" s="7">
        <f t="shared" si="111"/>
        <v>27.214581516124522</v>
      </c>
      <c r="N630" s="7">
        <f t="shared" si="112"/>
        <v>27.027878767406875</v>
      </c>
      <c r="O630" s="7">
        <f t="shared" si="113"/>
        <v>26.933421411190015</v>
      </c>
      <c r="P630" s="7">
        <f t="shared" si="114"/>
        <v>26.818905093323757</v>
      </c>
      <c r="Q630" s="7">
        <f t="shared" si="115"/>
        <v>26.758633025543912</v>
      </c>
      <c r="R630" s="7"/>
      <c r="S630" s="7">
        <f t="shared" si="116"/>
        <v>-0.2145815161245217</v>
      </c>
      <c r="T630" s="7">
        <f t="shared" si="108"/>
        <v>20</v>
      </c>
    </row>
    <row r="631" spans="1:20">
      <c r="A631" s="8">
        <v>43324.281446759262</v>
      </c>
      <c r="B631" s="7">
        <v>206153</v>
      </c>
      <c r="C631" s="7">
        <v>22.3</v>
      </c>
      <c r="D631" s="7">
        <v>17.7</v>
      </c>
      <c r="E631" s="7">
        <v>27</v>
      </c>
      <c r="F631" s="7">
        <v>24</v>
      </c>
      <c r="G631" s="7">
        <v>18.100000000000001</v>
      </c>
      <c r="H631" s="7">
        <v>21.4</v>
      </c>
      <c r="I631" s="7">
        <v>35.799999999999997</v>
      </c>
      <c r="J631" s="7">
        <f t="shared" si="106"/>
        <v>26.799999999999997</v>
      </c>
      <c r="K631" s="7">
        <f t="shared" si="109"/>
        <v>27</v>
      </c>
      <c r="L631" s="7">
        <f t="shared" si="110"/>
        <v>26.043875785176496</v>
      </c>
      <c r="M631" s="7">
        <f t="shared" si="111"/>
        <v>27.228885099353139</v>
      </c>
      <c r="N631" s="7">
        <f t="shared" si="112"/>
        <v>27.041715576327096</v>
      </c>
      <c r="O631" s="7">
        <f t="shared" si="113"/>
        <v>26.946215818849854</v>
      </c>
      <c r="P631" s="7">
        <f t="shared" si="114"/>
        <v>26.818008242019875</v>
      </c>
      <c r="Q631" s="7">
        <f t="shared" si="115"/>
        <v>26.757079555165564</v>
      </c>
      <c r="R631" s="7"/>
      <c r="S631" s="7">
        <f t="shared" si="116"/>
        <v>-0.22888509935313905</v>
      </c>
      <c r="T631" s="7">
        <f t="shared" si="108"/>
        <v>20</v>
      </c>
    </row>
    <row r="632" spans="1:20">
      <c r="A632" s="8">
        <v>43324.282835648148</v>
      </c>
      <c r="B632" s="7">
        <v>206154</v>
      </c>
      <c r="C632" s="7">
        <v>22.3</v>
      </c>
      <c r="D632" s="7">
        <v>17.7</v>
      </c>
      <c r="E632" s="7">
        <v>27</v>
      </c>
      <c r="F632" s="7">
        <v>24.1</v>
      </c>
      <c r="G632" s="7">
        <v>18.100000000000001</v>
      </c>
      <c r="H632" s="7">
        <v>21.4</v>
      </c>
      <c r="I632" s="7">
        <v>35.799999999999997</v>
      </c>
      <c r="J632" s="7">
        <f t="shared" si="106"/>
        <v>26.799999999999997</v>
      </c>
      <c r="K632" s="7">
        <f t="shared" si="109"/>
        <v>27</v>
      </c>
      <c r="L632" s="7">
        <f t="shared" si="110"/>
        <v>26.053400321030438</v>
      </c>
      <c r="M632" s="7">
        <f t="shared" si="111"/>
        <v>27.243034531158582</v>
      </c>
      <c r="N632" s="7">
        <f t="shared" si="112"/>
        <v>27.055466041132203</v>
      </c>
      <c r="O632" s="7">
        <f t="shared" si="113"/>
        <v>26.959002291524175</v>
      </c>
      <c r="P632" s="7">
        <f t="shared" si="114"/>
        <v>26.817161349905831</v>
      </c>
      <c r="Q632" s="7">
        <f t="shared" si="115"/>
        <v>26.755541843653109</v>
      </c>
      <c r="R632" s="7"/>
      <c r="S632" s="7">
        <f t="shared" si="116"/>
        <v>-0.24303453115858176</v>
      </c>
      <c r="T632" s="7">
        <f t="shared" si="108"/>
        <v>20</v>
      </c>
    </row>
    <row r="633" spans="1:20">
      <c r="A633" s="8">
        <v>43324.284224537034</v>
      </c>
      <c r="B633" s="7">
        <v>206155</v>
      </c>
      <c r="C633" s="7">
        <v>22.3</v>
      </c>
      <c r="D633" s="7">
        <v>17.600000000000001</v>
      </c>
      <c r="E633" s="7">
        <v>27</v>
      </c>
      <c r="F633" s="7">
        <v>24.1</v>
      </c>
      <c r="G633" s="7">
        <v>18.100000000000001</v>
      </c>
      <c r="H633" s="7">
        <v>21.4</v>
      </c>
      <c r="I633" s="7">
        <v>35.799999999999997</v>
      </c>
      <c r="J633" s="7">
        <f t="shared" si="106"/>
        <v>26.799999999999997</v>
      </c>
      <c r="K633" s="7">
        <f t="shared" si="109"/>
        <v>27</v>
      </c>
      <c r="L633" s="7">
        <f t="shared" si="110"/>
        <v>26.063024493334794</v>
      </c>
      <c r="M633" s="7">
        <f t="shared" si="111"/>
        <v>27.257054744474956</v>
      </c>
      <c r="N633" s="7">
        <f t="shared" si="112"/>
        <v>27.069131752167909</v>
      </c>
      <c r="O633" s="7">
        <f t="shared" si="113"/>
        <v>26.97176976264069</v>
      </c>
      <c r="P633" s="7">
        <f t="shared" si="114"/>
        <v>26.816363318277112</v>
      </c>
      <c r="Q633" s="7">
        <f t="shared" si="115"/>
        <v>26.754020711806184</v>
      </c>
      <c r="R633" s="7"/>
      <c r="S633" s="7">
        <f t="shared" si="116"/>
        <v>-0.25705474447495646</v>
      </c>
      <c r="T633" s="7">
        <f t="shared" si="108"/>
        <v>20</v>
      </c>
    </row>
    <row r="634" spans="1:20">
      <c r="A634" s="8">
        <v>43324.285613425927</v>
      </c>
      <c r="B634" s="7">
        <v>206156</v>
      </c>
      <c r="C634" s="7">
        <v>22.3</v>
      </c>
      <c r="D634" s="7">
        <v>17.7</v>
      </c>
      <c r="E634" s="7">
        <v>27</v>
      </c>
      <c r="F634" s="7">
        <v>24.3</v>
      </c>
      <c r="G634" s="7">
        <v>18.100000000000001</v>
      </c>
      <c r="H634" s="7">
        <v>21.4</v>
      </c>
      <c r="I634" s="7">
        <v>35.799999999999997</v>
      </c>
      <c r="J634" s="7">
        <f t="shared" si="106"/>
        <v>26.799999999999997</v>
      </c>
      <c r="K634" s="7">
        <f t="shared" si="109"/>
        <v>27</v>
      </c>
      <c r="L634" s="7">
        <f t="shared" si="110"/>
        <v>26.072656162149777</v>
      </c>
      <c r="M634" s="7">
        <f t="shared" si="111"/>
        <v>27.27095584190711</v>
      </c>
      <c r="N634" s="7">
        <f t="shared" si="112"/>
        <v>27.082715902629161</v>
      </c>
      <c r="O634" s="7">
        <f t="shared" si="113"/>
        <v>26.984509183778936</v>
      </c>
      <c r="P634" s="7">
        <f t="shared" si="114"/>
        <v>26.815613046652309</v>
      </c>
      <c r="Q634" s="7">
        <f t="shared" si="115"/>
        <v>26.752516934356585</v>
      </c>
      <c r="R634" s="7"/>
      <c r="S634" s="7">
        <f t="shared" si="116"/>
        <v>-0.27095584190711008</v>
      </c>
      <c r="T634" s="7">
        <f t="shared" si="108"/>
        <v>20</v>
      </c>
    </row>
    <row r="635" spans="1:20">
      <c r="A635" s="8">
        <v>43324.287002314813</v>
      </c>
      <c r="B635" s="7">
        <v>206157</v>
      </c>
      <c r="C635" s="7">
        <v>22.3</v>
      </c>
      <c r="D635" s="7">
        <v>17.7</v>
      </c>
      <c r="E635" s="7">
        <v>27</v>
      </c>
      <c r="F635" s="7">
        <v>24.5</v>
      </c>
      <c r="G635" s="7">
        <v>18.100000000000001</v>
      </c>
      <c r="H635" s="7">
        <v>21.4</v>
      </c>
      <c r="I635" s="7">
        <v>35.799999999999997</v>
      </c>
      <c r="J635" s="7">
        <f t="shared" si="106"/>
        <v>26.799999999999997</v>
      </c>
      <c r="K635" s="7">
        <f t="shared" si="109"/>
        <v>27</v>
      </c>
      <c r="L635" s="7">
        <f t="shared" si="110"/>
        <v>26.0824742776704</v>
      </c>
      <c r="M635" s="7">
        <f t="shared" si="111"/>
        <v>27.284745355791767</v>
      </c>
      <c r="N635" s="7">
        <f t="shared" si="112"/>
        <v>27.096220885666593</v>
      </c>
      <c r="O635" s="7">
        <f t="shared" si="113"/>
        <v>26.997213437935809</v>
      </c>
      <c r="P635" s="7">
        <f t="shared" si="114"/>
        <v>26.814909441416813</v>
      </c>
      <c r="Q635" s="7">
        <f t="shared" si="115"/>
        <v>26.751031241054623</v>
      </c>
      <c r="R635" s="7"/>
      <c r="S635" s="7">
        <f t="shared" si="116"/>
        <v>-0.28474535579176674</v>
      </c>
      <c r="T635" s="7">
        <f t="shared" si="108"/>
        <v>20</v>
      </c>
    </row>
    <row r="636" spans="1:20">
      <c r="A636" s="8">
        <v>43324.288402777776</v>
      </c>
      <c r="B636" s="7">
        <v>206158</v>
      </c>
      <c r="C636" s="7">
        <v>22.3</v>
      </c>
      <c r="D636" s="7">
        <v>17.7</v>
      </c>
      <c r="E636" s="7">
        <v>27</v>
      </c>
      <c r="F636" s="7">
        <v>23.8</v>
      </c>
      <c r="G636" s="7">
        <v>18.100000000000001</v>
      </c>
      <c r="H636" s="7">
        <v>21.4</v>
      </c>
      <c r="I636" s="7">
        <v>35.799999999999997</v>
      </c>
      <c r="J636" s="7">
        <f t="shared" si="106"/>
        <v>26.799999999999997</v>
      </c>
      <c r="K636" s="7">
        <f t="shared" si="109"/>
        <v>27</v>
      </c>
      <c r="L636" s="7">
        <f t="shared" si="110"/>
        <v>26.092559013163577</v>
      </c>
      <c r="M636" s="7">
        <f t="shared" si="111"/>
        <v>27.298546679628323</v>
      </c>
      <c r="N636" s="7">
        <f t="shared" si="112"/>
        <v>27.109760335303328</v>
      </c>
      <c r="O636" s="7">
        <f t="shared" si="113"/>
        <v>27.009982436046815</v>
      </c>
      <c r="P636" s="7">
        <f t="shared" si="114"/>
        <v>26.814245940311221</v>
      </c>
      <c r="Q636" s="7">
        <f t="shared" si="115"/>
        <v>26.749552093503432</v>
      </c>
      <c r="R636" s="7"/>
      <c r="S636" s="7">
        <f t="shared" si="116"/>
        <v>-0.29854667962832337</v>
      </c>
      <c r="T636" s="7">
        <f t="shared" si="108"/>
        <v>20</v>
      </c>
    </row>
    <row r="637" spans="1:20">
      <c r="A637" s="8">
        <v>43324.28979166667</v>
      </c>
      <c r="B637" s="7">
        <v>206159</v>
      </c>
      <c r="C637" s="7">
        <v>22.3</v>
      </c>
      <c r="D637" s="7">
        <v>17.7</v>
      </c>
      <c r="E637" s="7">
        <v>27.1</v>
      </c>
      <c r="F637" s="7">
        <v>24.4</v>
      </c>
      <c r="G637" s="7">
        <v>18.100000000000001</v>
      </c>
      <c r="H637" s="7">
        <v>21.4</v>
      </c>
      <c r="I637" s="7">
        <v>35.799999999999997</v>
      </c>
      <c r="J637" s="7">
        <f t="shared" si="106"/>
        <v>26.799999999999997</v>
      </c>
      <c r="K637" s="7">
        <f t="shared" si="109"/>
        <v>27.1</v>
      </c>
      <c r="L637" s="7">
        <f t="shared" si="110"/>
        <v>26.102131308921525</v>
      </c>
      <c r="M637" s="7">
        <f t="shared" si="111"/>
        <v>27.31213891302691</v>
      </c>
      <c r="N637" s="7">
        <f t="shared" si="112"/>
        <v>27.123111602107119</v>
      </c>
      <c r="O637" s="7">
        <f t="shared" si="113"/>
        <v>27.022600283027593</v>
      </c>
      <c r="P637" s="7">
        <f t="shared" si="114"/>
        <v>26.813632823165367</v>
      </c>
      <c r="Q637" s="7">
        <f t="shared" si="115"/>
        <v>26.748104745822101</v>
      </c>
      <c r="R637" s="7"/>
      <c r="S637" s="7">
        <f t="shared" si="116"/>
        <v>-0.21213891302690868</v>
      </c>
      <c r="T637" s="7">
        <f t="shared" si="108"/>
        <v>20</v>
      </c>
    </row>
    <row r="638" spans="1:20">
      <c r="A638" s="8">
        <v>43324.291180555556</v>
      </c>
      <c r="B638" s="7">
        <v>206160</v>
      </c>
      <c r="C638" s="7">
        <v>22.3</v>
      </c>
      <c r="D638" s="7">
        <v>17.7</v>
      </c>
      <c r="E638" s="7">
        <v>27.1</v>
      </c>
      <c r="F638" s="7">
        <v>24.6</v>
      </c>
      <c r="G638" s="7">
        <v>18.100000000000001</v>
      </c>
      <c r="H638" s="7">
        <v>21.4</v>
      </c>
      <c r="I638" s="7">
        <v>35.799999999999997</v>
      </c>
      <c r="J638" s="7">
        <f t="shared" si="106"/>
        <v>26.799999999999997</v>
      </c>
      <c r="K638" s="7">
        <f t="shared" si="109"/>
        <v>27.1</v>
      </c>
      <c r="L638" s="7">
        <f t="shared" si="110"/>
        <v>26.112248197359925</v>
      </c>
      <c r="M638" s="7">
        <f t="shared" si="111"/>
        <v>27.325634702300651</v>
      </c>
      <c r="N638" s="7">
        <f t="shared" si="112"/>
        <v>27.136389000856884</v>
      </c>
      <c r="O638" s="7">
        <f t="shared" si="113"/>
        <v>27.035169371346299</v>
      </c>
      <c r="P638" s="7">
        <f t="shared" si="114"/>
        <v>26.813063193117596</v>
      </c>
      <c r="Q638" s="7">
        <f t="shared" si="115"/>
        <v>26.746677419681163</v>
      </c>
      <c r="R638" s="7"/>
      <c r="S638" s="7">
        <f t="shared" si="116"/>
        <v>-0.22563470230064908</v>
      </c>
      <c r="T638" s="7">
        <f t="shared" si="108"/>
        <v>20</v>
      </c>
    </row>
    <row r="639" spans="1:20">
      <c r="A639" s="8">
        <v>43324.292569444442</v>
      </c>
      <c r="B639" s="7">
        <v>206161</v>
      </c>
      <c r="C639" s="7">
        <v>22.3</v>
      </c>
      <c r="D639" s="7">
        <v>17.7</v>
      </c>
      <c r="E639" s="7">
        <v>27.1</v>
      </c>
      <c r="F639" s="7">
        <v>24.9</v>
      </c>
      <c r="G639" s="7">
        <v>18.100000000000001</v>
      </c>
      <c r="H639" s="7">
        <v>21.4</v>
      </c>
      <c r="I639" s="7">
        <v>35.799999999999997</v>
      </c>
      <c r="J639" s="7">
        <f t="shared" si="106"/>
        <v>26.799999999999997</v>
      </c>
      <c r="K639" s="7">
        <f t="shared" si="109"/>
        <v>27.1</v>
      </c>
      <c r="L639" s="7">
        <f t="shared" si="110"/>
        <v>26.122542944912368</v>
      </c>
      <c r="M639" s="7">
        <f t="shared" si="111"/>
        <v>27.33904704948343</v>
      </c>
      <c r="N639" s="7">
        <f t="shared" si="112"/>
        <v>27.149592911620729</v>
      </c>
      <c r="O639" s="7">
        <f t="shared" si="113"/>
        <v>27.047687041609368</v>
      </c>
      <c r="P639" s="7">
        <f t="shared" si="114"/>
        <v>26.812536044211662</v>
      </c>
      <c r="Q639" s="7">
        <f t="shared" si="115"/>
        <v>26.74527067824642</v>
      </c>
      <c r="R639" s="7"/>
      <c r="S639" s="7">
        <f t="shared" si="116"/>
        <v>-0.23904704948342825</v>
      </c>
      <c r="T639" s="7">
        <f t="shared" si="108"/>
        <v>20</v>
      </c>
    </row>
    <row r="640" spans="1:20">
      <c r="A640" s="8">
        <v>43324.293958333335</v>
      </c>
      <c r="B640" s="7">
        <v>206162</v>
      </c>
      <c r="C640" s="7">
        <v>22.3</v>
      </c>
      <c r="D640" s="7">
        <v>17.7</v>
      </c>
      <c r="E640" s="7">
        <v>27.1</v>
      </c>
      <c r="F640" s="7">
        <v>24.9</v>
      </c>
      <c r="G640" s="7">
        <v>18.100000000000001</v>
      </c>
      <c r="H640" s="7">
        <v>21.4</v>
      </c>
      <c r="I640" s="7">
        <v>35.799999999999997</v>
      </c>
      <c r="J640" s="7">
        <f t="shared" si="106"/>
        <v>26.799999999999997</v>
      </c>
      <c r="K640" s="7">
        <f t="shared" si="109"/>
        <v>27.1</v>
      </c>
      <c r="L640" s="7">
        <f t="shared" si="110"/>
        <v>26.133102934607521</v>
      </c>
      <c r="M640" s="7">
        <f t="shared" si="111"/>
        <v>27.352381367278923</v>
      </c>
      <c r="N640" s="7">
        <f t="shared" si="112"/>
        <v>27.162725151841236</v>
      </c>
      <c r="O640" s="7">
        <f t="shared" si="113"/>
        <v>27.060151110182929</v>
      </c>
      <c r="P640" s="7">
        <f t="shared" si="114"/>
        <v>26.812050400214421</v>
      </c>
      <c r="Q640" s="7">
        <f t="shared" si="115"/>
        <v>26.743885047025071</v>
      </c>
      <c r="R640" s="7"/>
      <c r="S640" s="7">
        <f t="shared" si="116"/>
        <v>-0.25238136727892169</v>
      </c>
      <c r="T640" s="7">
        <f t="shared" si="108"/>
        <v>20</v>
      </c>
    </row>
    <row r="641" spans="1:20">
      <c r="A641" s="8">
        <v>43324.295347222222</v>
      </c>
      <c r="B641" s="7">
        <v>206163</v>
      </c>
      <c r="C641" s="7">
        <v>22.3</v>
      </c>
      <c r="D641" s="7">
        <v>17.7</v>
      </c>
      <c r="E641" s="7">
        <v>27.1</v>
      </c>
      <c r="F641" s="7">
        <v>25.8</v>
      </c>
      <c r="G641" s="7">
        <v>18.100000000000001</v>
      </c>
      <c r="H641" s="7">
        <v>21.4</v>
      </c>
      <c r="I641" s="7">
        <v>35.799999999999997</v>
      </c>
      <c r="J641" s="7">
        <f t="shared" si="106"/>
        <v>26.799999999999997</v>
      </c>
      <c r="K641" s="7">
        <f t="shared" si="109"/>
        <v>27.1</v>
      </c>
      <c r="L641" s="7">
        <f t="shared" si="110"/>
        <v>26.143654638755311</v>
      </c>
      <c r="M641" s="7">
        <f t="shared" si="111"/>
        <v>27.365643758446954</v>
      </c>
      <c r="N641" s="7">
        <f t="shared" si="112"/>
        <v>27.175787477882292</v>
      </c>
      <c r="O641" s="7">
        <f t="shared" si="113"/>
        <v>27.072560007887496</v>
      </c>
      <c r="P641" s="7">
        <f t="shared" si="114"/>
        <v>26.811605315146608</v>
      </c>
      <c r="Q641" s="7">
        <f t="shared" si="115"/>
        <v>26.742521015504316</v>
      </c>
      <c r="R641" s="7"/>
      <c r="S641" s="7">
        <f t="shared" si="116"/>
        <v>-0.26564375844695221</v>
      </c>
      <c r="T641" s="7">
        <f t="shared" si="108"/>
        <v>20</v>
      </c>
    </row>
    <row r="642" spans="1:20">
      <c r="A642" s="8">
        <v>43324.296747685185</v>
      </c>
      <c r="B642" s="7">
        <v>206164</v>
      </c>
      <c r="C642" s="7">
        <v>22.3</v>
      </c>
      <c r="D642" s="7">
        <v>17.7</v>
      </c>
      <c r="E642" s="7">
        <v>27.1</v>
      </c>
      <c r="F642" s="7">
        <v>25.1</v>
      </c>
      <c r="G642" s="7">
        <v>18.100000000000001</v>
      </c>
      <c r="H642" s="7">
        <v>21.4</v>
      </c>
      <c r="I642" s="7">
        <v>35.799999999999997</v>
      </c>
      <c r="J642" s="7">
        <f t="shared" si="106"/>
        <v>26.799999999999997</v>
      </c>
      <c r="K642" s="7">
        <f t="shared" si="109"/>
        <v>27.1</v>
      </c>
      <c r="L642" s="7">
        <f t="shared" si="110"/>
        <v>26.155101955882518</v>
      </c>
      <c r="M642" s="7">
        <f t="shared" si="111"/>
        <v>27.378945410575803</v>
      </c>
      <c r="N642" s="7">
        <f t="shared" si="112"/>
        <v>27.18889008548058</v>
      </c>
      <c r="O642" s="7">
        <f t="shared" si="113"/>
        <v>27.08501561094166</v>
      </c>
      <c r="P642" s="7">
        <f t="shared" si="114"/>
        <v>26.811196495808144</v>
      </c>
      <c r="Q642" s="7">
        <f t="shared" si="115"/>
        <v>26.741167855555702</v>
      </c>
      <c r="R642" s="7"/>
      <c r="S642" s="7">
        <f t="shared" si="116"/>
        <v>-0.27894541057580113</v>
      </c>
      <c r="T642" s="7">
        <f t="shared" si="108"/>
        <v>20</v>
      </c>
    </row>
    <row r="643" spans="1:20">
      <c r="A643" s="8">
        <v>43324.298136574071</v>
      </c>
      <c r="B643" s="7">
        <v>206165</v>
      </c>
      <c r="C643" s="7">
        <v>22.3</v>
      </c>
      <c r="D643" s="7">
        <v>17.7</v>
      </c>
      <c r="E643" s="7">
        <v>27.1</v>
      </c>
      <c r="F643" s="7">
        <v>25.6</v>
      </c>
      <c r="G643" s="7">
        <v>18.100000000000001</v>
      </c>
      <c r="H643" s="7">
        <v>21.4</v>
      </c>
      <c r="I643" s="7">
        <v>35.799999999999997</v>
      </c>
      <c r="J643" s="7">
        <f t="shared" si="106"/>
        <v>26.799999999999997</v>
      </c>
      <c r="K643" s="7">
        <f t="shared" si="109"/>
        <v>27.1</v>
      </c>
      <c r="L643" s="7">
        <f t="shared" si="110"/>
        <v>26.165806639728043</v>
      </c>
      <c r="M643" s="7">
        <f t="shared" si="111"/>
        <v>27.392079459965128</v>
      </c>
      <c r="N643" s="7">
        <f t="shared" si="112"/>
        <v>27.201817213038442</v>
      </c>
      <c r="O643" s="7">
        <f t="shared" si="113"/>
        <v>27.097310952716562</v>
      </c>
      <c r="P643" s="7">
        <f t="shared" si="114"/>
        <v>26.810830140195453</v>
      </c>
      <c r="Q643" s="7">
        <f t="shared" si="115"/>
        <v>26.739848542924371</v>
      </c>
      <c r="R643" s="7"/>
      <c r="S643" s="7">
        <f t="shared" si="116"/>
        <v>-0.29207945996512663</v>
      </c>
      <c r="T643" s="7">
        <f t="shared" si="108"/>
        <v>20</v>
      </c>
    </row>
    <row r="644" spans="1:20">
      <c r="A644" s="8">
        <v>43324.299525462964</v>
      </c>
      <c r="B644" s="7">
        <v>206166</v>
      </c>
      <c r="C644" s="7">
        <v>22.3</v>
      </c>
      <c r="D644" s="7">
        <v>17.7</v>
      </c>
      <c r="E644" s="7">
        <v>27.1</v>
      </c>
      <c r="F644" s="7">
        <v>25.9</v>
      </c>
      <c r="G644" s="7">
        <v>18.100000000000001</v>
      </c>
      <c r="H644" s="7">
        <v>21.4</v>
      </c>
      <c r="I644" s="7">
        <v>35.799999999999997</v>
      </c>
      <c r="J644" s="7">
        <f t="shared" si="106"/>
        <v>26.799999999999997</v>
      </c>
      <c r="K644" s="7">
        <f t="shared" si="109"/>
        <v>27.1</v>
      </c>
      <c r="L644" s="7">
        <f t="shared" si="110"/>
        <v>26.176949849929652</v>
      </c>
      <c r="M644" s="7">
        <f t="shared" si="111"/>
        <v>27.405146030665161</v>
      </c>
      <c r="N644" s="7">
        <f t="shared" si="112"/>
        <v>27.214680611071092</v>
      </c>
      <c r="O644" s="7">
        <f t="shared" si="113"/>
        <v>27.109549122054482</v>
      </c>
      <c r="P644" s="7">
        <f t="shared" si="114"/>
        <v>26.810501689759977</v>
      </c>
      <c r="Q644" s="7">
        <f t="shared" si="115"/>
        <v>26.738552101254651</v>
      </c>
      <c r="R644" s="7"/>
      <c r="S644" s="7">
        <f t="shared" si="116"/>
        <v>-0.30514603066515988</v>
      </c>
      <c r="T644" s="7">
        <f t="shared" si="108"/>
        <v>20</v>
      </c>
    </row>
    <row r="645" spans="1:20">
      <c r="A645" s="8">
        <v>43324.30091435185</v>
      </c>
      <c r="B645" s="7">
        <v>206167</v>
      </c>
      <c r="C645" s="7">
        <v>22.3</v>
      </c>
      <c r="D645" s="7">
        <v>17.600000000000001</v>
      </c>
      <c r="E645" s="7">
        <v>27.1</v>
      </c>
      <c r="F645" s="7">
        <v>26.2</v>
      </c>
      <c r="G645" s="7">
        <v>18.100000000000001</v>
      </c>
      <c r="H645" s="7">
        <v>21.4</v>
      </c>
      <c r="I645" s="7">
        <v>35.799999999999997</v>
      </c>
      <c r="J645" s="7">
        <f t="shared" si="106"/>
        <v>26.799999999999997</v>
      </c>
      <c r="K645" s="7">
        <f t="shared" si="109"/>
        <v>27.1</v>
      </c>
      <c r="L645" s="7">
        <f t="shared" si="110"/>
        <v>26.188346250299539</v>
      </c>
      <c r="M645" s="7">
        <f t="shared" si="111"/>
        <v>27.418153274989276</v>
      </c>
      <c r="N645" s="7">
        <f t="shared" si="112"/>
        <v>27.227480700632377</v>
      </c>
      <c r="O645" s="7">
        <f t="shared" si="113"/>
        <v>27.121730276195333</v>
      </c>
      <c r="P645" s="7">
        <f t="shared" si="114"/>
        <v>26.810210327311442</v>
      </c>
      <c r="Q645" s="7">
        <f t="shared" si="115"/>
        <v>26.737278891381298</v>
      </c>
      <c r="R645" s="7"/>
      <c r="S645" s="7">
        <f t="shared" si="116"/>
        <v>-0.31815327498927459</v>
      </c>
      <c r="T645" s="7">
        <f t="shared" si="108"/>
        <v>20</v>
      </c>
    </row>
    <row r="646" spans="1:20">
      <c r="A646" s="8">
        <v>43324.302303240744</v>
      </c>
      <c r="B646" s="7">
        <v>206168</v>
      </c>
      <c r="C646" s="7">
        <v>22.3</v>
      </c>
      <c r="D646" s="7">
        <v>17.7</v>
      </c>
      <c r="E646" s="7">
        <v>27.1</v>
      </c>
      <c r="F646" s="7">
        <v>25.2</v>
      </c>
      <c r="G646" s="7">
        <v>18.100000000000001</v>
      </c>
      <c r="H646" s="7">
        <v>21.4</v>
      </c>
      <c r="I646" s="7">
        <v>35.799999999999997</v>
      </c>
      <c r="J646" s="7">
        <f t="shared" si="106"/>
        <v>26.799999999999997</v>
      </c>
      <c r="K646" s="7">
        <f t="shared" si="109"/>
        <v>27.1</v>
      </c>
      <c r="L646" s="7">
        <f t="shared" si="110"/>
        <v>26.199992598392114</v>
      </c>
      <c r="M646" s="7">
        <f t="shared" si="111"/>
        <v>27.431105283507613</v>
      </c>
      <c r="N646" s="7">
        <f t="shared" si="112"/>
        <v>27.240219023161877</v>
      </c>
      <c r="O646" s="7">
        <f t="shared" si="113"/>
        <v>27.133854600513803</v>
      </c>
      <c r="P646" s="7">
        <f t="shared" si="114"/>
        <v>26.809955268602931</v>
      </c>
      <c r="Q646" s="7">
        <f t="shared" si="115"/>
        <v>26.736029245839546</v>
      </c>
      <c r="R646" s="7"/>
      <c r="S646" s="7">
        <f t="shared" si="116"/>
        <v>-0.33110528350761115</v>
      </c>
      <c r="T646" s="7">
        <f t="shared" si="108"/>
        <v>20</v>
      </c>
    </row>
    <row r="647" spans="1:20">
      <c r="A647" s="8">
        <v>43324.30369212963</v>
      </c>
      <c r="B647" s="7">
        <v>206169</v>
      </c>
      <c r="C647" s="7">
        <v>22.3</v>
      </c>
      <c r="D647" s="7">
        <v>17.7</v>
      </c>
      <c r="E647" s="7">
        <v>27.1</v>
      </c>
      <c r="F647" s="7">
        <v>25.3</v>
      </c>
      <c r="G647" s="7">
        <v>18.100000000000001</v>
      </c>
      <c r="H647" s="7">
        <v>21.4</v>
      </c>
      <c r="I647" s="7">
        <v>35.799999999999997</v>
      </c>
      <c r="J647" s="7">
        <f t="shared" si="106"/>
        <v>26.799999999999997</v>
      </c>
      <c r="K647" s="7">
        <f t="shared" si="109"/>
        <v>27.1</v>
      </c>
      <c r="L647" s="7">
        <f t="shared" si="110"/>
        <v>26.210715720575188</v>
      </c>
      <c r="M647" s="7">
        <f t="shared" si="111"/>
        <v>27.444005654153489</v>
      </c>
      <c r="N647" s="7">
        <f t="shared" si="112"/>
        <v>27.252897298791435</v>
      </c>
      <c r="O647" s="7">
        <f t="shared" si="113"/>
        <v>27.1459224719042</v>
      </c>
      <c r="P647" s="7">
        <f t="shared" si="114"/>
        <v>26.809735760850216</v>
      </c>
      <c r="Q647" s="7">
        <f t="shared" si="115"/>
        <v>26.734803470388293</v>
      </c>
      <c r="R647" s="7"/>
      <c r="S647" s="7">
        <f t="shared" si="116"/>
        <v>-0.34400565415348794</v>
      </c>
      <c r="T647" s="7">
        <f t="shared" si="108"/>
        <v>20</v>
      </c>
    </row>
    <row r="648" spans="1:20">
      <c r="A648" s="8">
        <v>43324.305092592593</v>
      </c>
      <c r="B648" s="7">
        <v>206170</v>
      </c>
      <c r="C648" s="7">
        <v>22.3</v>
      </c>
      <c r="D648" s="7">
        <v>17.7</v>
      </c>
      <c r="E648" s="7">
        <v>27.2</v>
      </c>
      <c r="F648" s="7">
        <v>25.3</v>
      </c>
      <c r="G648" s="7">
        <v>18.100000000000001</v>
      </c>
      <c r="H648" s="7">
        <v>21.4</v>
      </c>
      <c r="I648" s="7">
        <v>35.799999999999997</v>
      </c>
      <c r="J648" s="7">
        <f t="shared" si="106"/>
        <v>26.799999999999997</v>
      </c>
      <c r="K648" s="7">
        <f t="shared" si="109"/>
        <v>27.2</v>
      </c>
      <c r="L648" s="7">
        <f t="shared" si="110"/>
        <v>26.221806743094934</v>
      </c>
      <c r="M648" s="7">
        <f t="shared" si="111"/>
        <v>27.456947005159208</v>
      </c>
      <c r="N648" s="7">
        <f t="shared" si="112"/>
        <v>27.26562249497286</v>
      </c>
      <c r="O648" s="7">
        <f t="shared" si="113"/>
        <v>27.158034555266767</v>
      </c>
      <c r="P648" s="7">
        <f t="shared" si="114"/>
        <v>26.809549543102545</v>
      </c>
      <c r="Q648" s="7">
        <f t="shared" si="115"/>
        <v>26.73359183181751</v>
      </c>
      <c r="R648" s="7"/>
      <c r="S648" s="7">
        <f t="shared" si="116"/>
        <v>-0.25694700515920843</v>
      </c>
      <c r="T648" s="7">
        <f t="shared" si="108"/>
        <v>20</v>
      </c>
    </row>
    <row r="649" spans="1:20">
      <c r="A649" s="8">
        <v>43324.306481481479</v>
      </c>
      <c r="B649" s="7">
        <v>206171</v>
      </c>
      <c r="C649" s="7">
        <v>22.3</v>
      </c>
      <c r="D649" s="7">
        <v>17.7</v>
      </c>
      <c r="E649" s="7">
        <v>27.2</v>
      </c>
      <c r="F649" s="7">
        <v>26</v>
      </c>
      <c r="G649" s="7">
        <v>18.100000000000001</v>
      </c>
      <c r="H649" s="7">
        <v>21.4</v>
      </c>
      <c r="I649" s="7">
        <v>35.799999999999997</v>
      </c>
      <c r="J649" s="7">
        <f t="shared" si="106"/>
        <v>26.799999999999997</v>
      </c>
      <c r="K649" s="7">
        <f t="shared" si="109"/>
        <v>27.2</v>
      </c>
      <c r="L649" s="7">
        <f t="shared" si="110"/>
        <v>26.232789077175706</v>
      </c>
      <c r="M649" s="7">
        <f t="shared" si="111"/>
        <v>27.469721224675009</v>
      </c>
      <c r="N649" s="7">
        <f t="shared" si="112"/>
        <v>27.27818298052004</v>
      </c>
      <c r="O649" s="7">
        <f t="shared" si="113"/>
        <v>27.169990926053046</v>
      </c>
      <c r="P649" s="7">
        <f t="shared" si="114"/>
        <v>26.80939928609039</v>
      </c>
      <c r="Q649" s="7">
        <f t="shared" si="115"/>
        <v>26.732414816890678</v>
      </c>
      <c r="R649" s="7"/>
      <c r="S649" s="7">
        <f t="shared" si="116"/>
        <v>-0.26972122467500981</v>
      </c>
      <c r="T649" s="7">
        <f t="shared" si="108"/>
        <v>20</v>
      </c>
    </row>
    <row r="650" spans="1:20">
      <c r="A650" s="8">
        <v>43324.307870370372</v>
      </c>
      <c r="B650" s="7">
        <v>206172</v>
      </c>
      <c r="C650" s="7">
        <v>22.3</v>
      </c>
      <c r="D650" s="7">
        <v>17.7</v>
      </c>
      <c r="E650" s="7">
        <v>27.2</v>
      </c>
      <c r="F650" s="7">
        <v>25.7</v>
      </c>
      <c r="G650" s="7">
        <v>18.100000000000001</v>
      </c>
      <c r="H650" s="7">
        <v>21.4</v>
      </c>
      <c r="I650" s="7">
        <v>35.799999999999997</v>
      </c>
      <c r="J650" s="7">
        <f t="shared" si="106"/>
        <v>26.799999999999997</v>
      </c>
      <c r="K650" s="7">
        <f t="shared" si="109"/>
        <v>27.2</v>
      </c>
      <c r="L650" s="7">
        <f t="shared" si="110"/>
        <v>26.244384015507276</v>
      </c>
      <c r="M650" s="7">
        <f t="shared" si="111"/>
        <v>27.48243650588072</v>
      </c>
      <c r="N650" s="7">
        <f t="shared" si="112"/>
        <v>27.290684909013986</v>
      </c>
      <c r="O650" s="7">
        <f t="shared" si="113"/>
        <v>27.18189263458234</v>
      </c>
      <c r="P650" s="7">
        <f t="shared" si="114"/>
        <v>26.809282498701037</v>
      </c>
      <c r="Q650" s="7">
        <f t="shared" si="115"/>
        <v>26.731262444147713</v>
      </c>
      <c r="R650" s="7"/>
      <c r="S650" s="7">
        <f t="shared" si="116"/>
        <v>-0.282436505880721</v>
      </c>
      <c r="T650" s="7">
        <f t="shared" si="108"/>
        <v>20</v>
      </c>
    </row>
    <row r="651" spans="1:20">
      <c r="A651" s="8">
        <v>43324.309259259258</v>
      </c>
      <c r="B651" s="7">
        <v>206173</v>
      </c>
      <c r="C651" s="7">
        <v>22.3</v>
      </c>
      <c r="D651" s="7">
        <v>17.7</v>
      </c>
      <c r="E651" s="7">
        <v>27.2</v>
      </c>
      <c r="F651" s="7">
        <v>26.6</v>
      </c>
      <c r="G651" s="7">
        <v>18.100000000000001</v>
      </c>
      <c r="H651" s="7">
        <v>21.4</v>
      </c>
      <c r="I651" s="7">
        <v>35.799999999999997</v>
      </c>
      <c r="J651" s="7">
        <f t="shared" ref="J651:J714" si="117">I651-J$8</f>
        <v>26.799999999999997</v>
      </c>
      <c r="K651" s="7">
        <f t="shared" si="109"/>
        <v>27.2</v>
      </c>
      <c r="L651" s="7">
        <f t="shared" si="110"/>
        <v>26.25568438881675</v>
      </c>
      <c r="M651" s="7">
        <f t="shared" si="111"/>
        <v>27.495102978970042</v>
      </c>
      <c r="N651" s="7">
        <f t="shared" si="112"/>
        <v>27.303128807354621</v>
      </c>
      <c r="O651" s="7">
        <f t="shared" si="113"/>
        <v>27.193740154093064</v>
      </c>
      <c r="P651" s="7">
        <f t="shared" si="114"/>
        <v>26.809198546044154</v>
      </c>
      <c r="Q651" s="7">
        <f t="shared" si="115"/>
        <v>26.730134925459225</v>
      </c>
      <c r="R651" s="7"/>
      <c r="S651" s="7">
        <f t="shared" si="116"/>
        <v>-0.29510297897004278</v>
      </c>
      <c r="T651" s="7">
        <f t="shared" si="108"/>
        <v>20</v>
      </c>
    </row>
    <row r="652" spans="1:20">
      <c r="A652" s="8">
        <v>43324.310648148145</v>
      </c>
      <c r="B652" s="7">
        <v>206174</v>
      </c>
      <c r="C652" s="7">
        <v>22.3</v>
      </c>
      <c r="D652" s="7">
        <v>17.7</v>
      </c>
      <c r="E652" s="7">
        <v>27.2</v>
      </c>
      <c r="F652" s="7">
        <v>27.3</v>
      </c>
      <c r="G652" s="7">
        <v>18.100000000000001</v>
      </c>
      <c r="H652" s="7">
        <v>21.4</v>
      </c>
      <c r="I652" s="7">
        <v>35.799999999999997</v>
      </c>
      <c r="J652" s="7">
        <f t="shared" si="117"/>
        <v>26.799999999999997</v>
      </c>
      <c r="K652" s="7">
        <f t="shared" si="109"/>
        <v>27.2</v>
      </c>
      <c r="L652" s="7">
        <f t="shared" si="110"/>
        <v>26.267773027595723</v>
      </c>
      <c r="M652" s="7">
        <f t="shared" si="111"/>
        <v>27.507715574350467</v>
      </c>
      <c r="N652" s="7">
        <f t="shared" si="112"/>
        <v>27.315516635083185</v>
      </c>
      <c r="O652" s="7">
        <f t="shared" si="113"/>
        <v>27.205533952762369</v>
      </c>
      <c r="P652" s="7">
        <f t="shared" si="114"/>
        <v>26.809146818868854</v>
      </c>
      <c r="Q652" s="7">
        <f t="shared" si="115"/>
        <v>26.729032452355444</v>
      </c>
      <c r="R652" s="7"/>
      <c r="S652" s="7">
        <f t="shared" si="116"/>
        <v>-0.30771557435046759</v>
      </c>
      <c r="T652" s="7">
        <f t="shared" si="108"/>
        <v>20</v>
      </c>
    </row>
    <row r="653" spans="1:20">
      <c r="A653" s="8">
        <v>43324.312037037038</v>
      </c>
      <c r="B653" s="7">
        <v>206175</v>
      </c>
      <c r="C653" s="7">
        <v>22.3</v>
      </c>
      <c r="D653" s="7">
        <v>17.7</v>
      </c>
      <c r="E653" s="7">
        <v>27.2</v>
      </c>
      <c r="F653" s="7">
        <v>27.6</v>
      </c>
      <c r="G653" s="7">
        <v>18.100000000000001</v>
      </c>
      <c r="H653" s="7">
        <v>21.4</v>
      </c>
      <c r="I653" s="7">
        <v>35.799999999999997</v>
      </c>
      <c r="J653" s="7">
        <f t="shared" si="117"/>
        <v>26.799999999999997</v>
      </c>
      <c r="K653" s="7">
        <f t="shared" si="109"/>
        <v>27.2</v>
      </c>
      <c r="L653" s="7">
        <f t="shared" si="110"/>
        <v>26.280460884189193</v>
      </c>
      <c r="M653" s="7">
        <f t="shared" si="111"/>
        <v>27.520286595300032</v>
      </c>
      <c r="N653" s="7">
        <f t="shared" si="112"/>
        <v>27.327849073665355</v>
      </c>
      <c r="O653" s="7">
        <f t="shared" si="113"/>
        <v>27.217274709542039</v>
      </c>
      <c r="P653" s="7">
        <f t="shared" si="114"/>
        <v>26.809126732315157</v>
      </c>
      <c r="Q653" s="7">
        <f t="shared" si="115"/>
        <v>26.727955197148255</v>
      </c>
      <c r="R653" s="7"/>
      <c r="S653" s="7">
        <f t="shared" si="116"/>
        <v>-0.32028659530003267</v>
      </c>
      <c r="T653" s="7">
        <f t="shared" ref="T653:T716" si="118">T652</f>
        <v>20</v>
      </c>
    </row>
    <row r="654" spans="1:20">
      <c r="A654" s="8">
        <v>43324.313437500001</v>
      </c>
      <c r="B654" s="7">
        <v>206176</v>
      </c>
      <c r="C654" s="7">
        <v>22.3</v>
      </c>
      <c r="D654" s="7">
        <v>17.7</v>
      </c>
      <c r="E654" s="7">
        <v>27.3</v>
      </c>
      <c r="F654" s="7">
        <v>27.6</v>
      </c>
      <c r="G654" s="7">
        <v>18.100000000000001</v>
      </c>
      <c r="H654" s="7">
        <v>21.4</v>
      </c>
      <c r="I654" s="7">
        <v>36</v>
      </c>
      <c r="J654" s="7">
        <f t="shared" si="117"/>
        <v>27</v>
      </c>
      <c r="K654" s="7">
        <f t="shared" si="109"/>
        <v>27.3</v>
      </c>
      <c r="L654" s="7">
        <f t="shared" si="110"/>
        <v>26.293690203609938</v>
      </c>
      <c r="M654" s="7">
        <f t="shared" si="111"/>
        <v>27.532928056271846</v>
      </c>
      <c r="N654" s="7">
        <f t="shared" si="112"/>
        <v>27.340230876238568</v>
      </c>
      <c r="O654" s="7">
        <f t="shared" si="113"/>
        <v>27.229060491590882</v>
      </c>
      <c r="P654" s="7">
        <f t="shared" si="114"/>
        <v>26.809137817373895</v>
      </c>
      <c r="Q654" s="7">
        <f t="shared" si="115"/>
        <v>26.726894548299327</v>
      </c>
      <c r="R654" s="7"/>
      <c r="S654" s="7">
        <f t="shared" si="116"/>
        <v>-0.23292805627184521</v>
      </c>
      <c r="T654" s="7">
        <f t="shared" si="118"/>
        <v>20</v>
      </c>
    </row>
    <row r="655" spans="1:20">
      <c r="A655" s="8">
        <v>43324.314826388887</v>
      </c>
      <c r="B655" s="7">
        <v>206177</v>
      </c>
      <c r="C655" s="7">
        <v>22.3</v>
      </c>
      <c r="D655" s="7">
        <v>17.7</v>
      </c>
      <c r="E655" s="7">
        <v>27.3</v>
      </c>
      <c r="F655" s="7">
        <v>27.5</v>
      </c>
      <c r="G655" s="7">
        <v>18.100000000000001</v>
      </c>
      <c r="H655" s="7">
        <v>21.4</v>
      </c>
      <c r="I655" s="7">
        <v>36</v>
      </c>
      <c r="J655" s="7">
        <f t="shared" si="117"/>
        <v>27</v>
      </c>
      <c r="K655" s="7">
        <f t="shared" si="109"/>
        <v>27.3</v>
      </c>
      <c r="L655" s="7">
        <f t="shared" si="110"/>
        <v>26.306767391104522</v>
      </c>
      <c r="M655" s="7">
        <f t="shared" si="111"/>
        <v>27.545434911452173</v>
      </c>
      <c r="N655" s="7">
        <f t="shared" si="112"/>
        <v>27.352459895522205</v>
      </c>
      <c r="O655" s="7">
        <f t="shared" si="113"/>
        <v>27.240696977174402</v>
      </c>
      <c r="P655" s="7">
        <f t="shared" si="114"/>
        <v>26.809179607752263</v>
      </c>
      <c r="Q655" s="7">
        <f t="shared" si="115"/>
        <v>26.725868386759149</v>
      </c>
      <c r="R655" s="7"/>
      <c r="S655" s="7">
        <f t="shared" si="116"/>
        <v>-0.24543491145217189</v>
      </c>
      <c r="T655" s="7">
        <f t="shared" si="118"/>
        <v>20</v>
      </c>
    </row>
    <row r="656" spans="1:20">
      <c r="A656" s="8">
        <v>43324.31621527778</v>
      </c>
      <c r="B656" s="7">
        <v>206178</v>
      </c>
      <c r="C656" s="7">
        <v>22.3</v>
      </c>
      <c r="D656" s="7">
        <v>17.7</v>
      </c>
      <c r="E656" s="7">
        <v>27.3</v>
      </c>
      <c r="F656" s="7">
        <v>28</v>
      </c>
      <c r="G656" s="7">
        <v>18.100000000000001</v>
      </c>
      <c r="H656" s="7">
        <v>21.4</v>
      </c>
      <c r="I656" s="7">
        <v>36</v>
      </c>
      <c r="J656" s="7">
        <f t="shared" si="117"/>
        <v>27</v>
      </c>
      <c r="K656" s="7">
        <f t="shared" si="109"/>
        <v>27.3</v>
      </c>
      <c r="L656" s="7">
        <f t="shared" si="110"/>
        <v>26.319712158405604</v>
      </c>
      <c r="M656" s="7">
        <f t="shared" si="111"/>
        <v>27.557908646298124</v>
      </c>
      <c r="N656" s="7">
        <f t="shared" si="112"/>
        <v>27.364641710199237</v>
      </c>
      <c r="O656" s="7">
        <f t="shared" si="113"/>
        <v>27.252283206531274</v>
      </c>
      <c r="P656" s="7">
        <f t="shared" si="114"/>
        <v>26.809251421821887</v>
      </c>
      <c r="Q656" s="7">
        <f t="shared" si="115"/>
        <v>26.724867856059724</v>
      </c>
      <c r="R656" s="7"/>
      <c r="S656" s="7">
        <f t="shared" si="116"/>
        <v>-0.25790864629812305</v>
      </c>
      <c r="T656" s="7">
        <f t="shared" si="118"/>
        <v>20</v>
      </c>
    </row>
    <row r="657" spans="1:20">
      <c r="A657" s="8">
        <v>43324.317604166667</v>
      </c>
      <c r="B657" s="7">
        <v>206179</v>
      </c>
      <c r="C657" s="7">
        <v>22.3</v>
      </c>
      <c r="D657" s="7">
        <v>17.7</v>
      </c>
      <c r="E657" s="7">
        <v>27.3</v>
      </c>
      <c r="F657" s="7">
        <v>28.1</v>
      </c>
      <c r="G657" s="7">
        <v>18.100000000000001</v>
      </c>
      <c r="H657" s="7">
        <v>21.4</v>
      </c>
      <c r="I657" s="7">
        <v>36</v>
      </c>
      <c r="J657" s="7">
        <f t="shared" si="117"/>
        <v>27</v>
      </c>
      <c r="K657" s="7">
        <f t="shared" si="109"/>
        <v>27.3</v>
      </c>
      <c r="L657" s="7">
        <f t="shared" si="110"/>
        <v>26.333065690998456</v>
      </c>
      <c r="M657" s="7">
        <f t="shared" si="111"/>
        <v>27.57034565854029</v>
      </c>
      <c r="N657" s="7">
        <f t="shared" si="112"/>
        <v>27.376777975039857</v>
      </c>
      <c r="O657" s="7">
        <f t="shared" si="113"/>
        <v>27.263820600642124</v>
      </c>
      <c r="P657" s="7">
        <f t="shared" si="114"/>
        <v>26.809352768810001</v>
      </c>
      <c r="Q657" s="7">
        <f t="shared" si="115"/>
        <v>26.723893061639945</v>
      </c>
      <c r="R657" s="7"/>
      <c r="S657" s="7">
        <f t="shared" si="116"/>
        <v>-0.27034565854028969</v>
      </c>
      <c r="T657" s="7">
        <f t="shared" si="118"/>
        <v>20</v>
      </c>
    </row>
    <row r="658" spans="1:20">
      <c r="A658" s="8">
        <v>43324.318993055553</v>
      </c>
      <c r="B658" s="7">
        <v>206180</v>
      </c>
      <c r="C658" s="7">
        <v>22.3</v>
      </c>
      <c r="D658" s="7">
        <v>17.7</v>
      </c>
      <c r="E658" s="7">
        <v>27.3</v>
      </c>
      <c r="F658" s="7">
        <v>28.6</v>
      </c>
      <c r="G658" s="7">
        <v>18.100000000000001</v>
      </c>
      <c r="H658" s="7">
        <v>21.4</v>
      </c>
      <c r="I658" s="7">
        <v>36</v>
      </c>
      <c r="J658" s="7">
        <f t="shared" si="117"/>
        <v>27</v>
      </c>
      <c r="K658" s="7">
        <f t="shared" si="109"/>
        <v>27.3</v>
      </c>
      <c r="L658" s="7">
        <f t="shared" si="110"/>
        <v>26.346463228912505</v>
      </c>
      <c r="M658" s="7">
        <f t="shared" si="111"/>
        <v>27.582751306477547</v>
      </c>
      <c r="N658" s="7">
        <f t="shared" si="112"/>
        <v>27.388869521381331</v>
      </c>
      <c r="O658" s="7">
        <f t="shared" si="113"/>
        <v>27.275310592797059</v>
      </c>
      <c r="P658" s="7">
        <f t="shared" si="114"/>
        <v>26.809483181430455</v>
      </c>
      <c r="Q658" s="7">
        <f t="shared" si="115"/>
        <v>26.722944094613904</v>
      </c>
      <c r="R658" s="7"/>
      <c r="S658" s="7">
        <f t="shared" si="116"/>
        <v>-0.28275130647754665</v>
      </c>
      <c r="T658" s="7">
        <f t="shared" si="118"/>
        <v>20</v>
      </c>
    </row>
    <row r="659" spans="1:20">
      <c r="A659" s="8">
        <v>43324.320381944446</v>
      </c>
      <c r="B659" s="7">
        <v>206181</v>
      </c>
      <c r="C659" s="7">
        <v>22.3</v>
      </c>
      <c r="D659" s="7">
        <v>17.7</v>
      </c>
      <c r="E659" s="7">
        <v>27.3</v>
      </c>
      <c r="F659" s="7">
        <v>27.5</v>
      </c>
      <c r="G659" s="7">
        <v>18.100000000000001</v>
      </c>
      <c r="H659" s="7">
        <v>21.4</v>
      </c>
      <c r="I659" s="7">
        <v>36</v>
      </c>
      <c r="J659" s="7">
        <f t="shared" si="117"/>
        <v>27</v>
      </c>
      <c r="K659" s="7">
        <f t="shared" si="109"/>
        <v>27.3</v>
      </c>
      <c r="L659" s="7">
        <f t="shared" si="110"/>
        <v>26.36026404339194</v>
      </c>
      <c r="M659" s="7">
        <f t="shared" si="111"/>
        <v>27.595124717589972</v>
      </c>
      <c r="N659" s="7">
        <f t="shared" si="112"/>
        <v>27.400917949897394</v>
      </c>
      <c r="O659" s="7">
        <f t="shared" si="113"/>
        <v>27.286754503185602</v>
      </c>
      <c r="P659" s="7">
        <f t="shared" si="114"/>
        <v>26.809642214921936</v>
      </c>
      <c r="Q659" s="7">
        <f t="shared" si="115"/>
        <v>26.722021032694492</v>
      </c>
      <c r="R659" s="7"/>
      <c r="S659" s="7">
        <f t="shared" si="116"/>
        <v>-0.29512471758997094</v>
      </c>
      <c r="T659" s="7">
        <f t="shared" si="118"/>
        <v>20</v>
      </c>
    </row>
    <row r="660" spans="1:20">
      <c r="A660" s="8">
        <v>43324.321782407409</v>
      </c>
      <c r="B660" s="7">
        <v>206182</v>
      </c>
      <c r="C660" s="7">
        <v>22.3</v>
      </c>
      <c r="D660" s="7">
        <v>17.7</v>
      </c>
      <c r="E660" s="7">
        <v>27.3</v>
      </c>
      <c r="F660" s="7">
        <v>27.5</v>
      </c>
      <c r="G660" s="7">
        <v>18.100000000000001</v>
      </c>
      <c r="H660" s="7">
        <v>21.4</v>
      </c>
      <c r="I660" s="7">
        <v>36</v>
      </c>
      <c r="J660" s="7">
        <f t="shared" si="117"/>
        <v>27</v>
      </c>
      <c r="K660" s="7">
        <f t="shared" si="109"/>
        <v>27.3</v>
      </c>
      <c r="L660" s="7">
        <f t="shared" si="110"/>
        <v>26.373129591989834</v>
      </c>
      <c r="M660" s="7">
        <f t="shared" si="111"/>
        <v>27.60757367627884</v>
      </c>
      <c r="N660" s="7">
        <f t="shared" si="112"/>
        <v>27.413024502195366</v>
      </c>
      <c r="O660" s="7">
        <f t="shared" si="113"/>
        <v>27.298248665812416</v>
      </c>
      <c r="P660" s="7">
        <f t="shared" si="114"/>
        <v>26.809831005787224</v>
      </c>
      <c r="Q660" s="7">
        <f t="shared" si="115"/>
        <v>26.721116465304423</v>
      </c>
      <c r="R660" s="7"/>
      <c r="S660" s="7">
        <f t="shared" si="116"/>
        <v>-0.3075736762788388</v>
      </c>
      <c r="T660" s="7">
        <f t="shared" si="118"/>
        <v>20</v>
      </c>
    </row>
    <row r="661" spans="1:20">
      <c r="A661" s="8">
        <v>43324.323171296295</v>
      </c>
      <c r="B661" s="7">
        <v>206183</v>
      </c>
      <c r="C661" s="7">
        <v>22.3</v>
      </c>
      <c r="D661" s="7">
        <v>17.7</v>
      </c>
      <c r="E661" s="7">
        <v>27.3</v>
      </c>
      <c r="F661" s="7">
        <v>29</v>
      </c>
      <c r="G661" s="7">
        <v>18.100000000000001</v>
      </c>
      <c r="H661" s="7">
        <v>21.4</v>
      </c>
      <c r="I661" s="7">
        <v>36</v>
      </c>
      <c r="J661" s="7">
        <f t="shared" si="117"/>
        <v>27</v>
      </c>
      <c r="K661" s="7">
        <f t="shared" si="109"/>
        <v>27.3</v>
      </c>
      <c r="L661" s="7">
        <f t="shared" si="110"/>
        <v>26.385848466897006</v>
      </c>
      <c r="M661" s="7">
        <f t="shared" si="111"/>
        <v>27.61987463887764</v>
      </c>
      <c r="N661" s="7">
        <f t="shared" si="112"/>
        <v>27.424990502826763</v>
      </c>
      <c r="O661" s="7">
        <f t="shared" si="113"/>
        <v>27.309604029327083</v>
      </c>
      <c r="P661" s="7">
        <f t="shared" si="114"/>
        <v>26.810046261583331</v>
      </c>
      <c r="Q661" s="7">
        <f t="shared" si="115"/>
        <v>26.720245614277733</v>
      </c>
      <c r="R661" s="7"/>
      <c r="S661" s="7">
        <f t="shared" si="116"/>
        <v>-0.31987463887763923</v>
      </c>
      <c r="T661" s="7">
        <f t="shared" si="118"/>
        <v>20</v>
      </c>
    </row>
    <row r="662" spans="1:20">
      <c r="A662" s="8">
        <v>43324.324560185189</v>
      </c>
      <c r="B662" s="7">
        <v>206184</v>
      </c>
      <c r="C662" s="7">
        <v>22.3</v>
      </c>
      <c r="D662" s="7">
        <v>17.7</v>
      </c>
      <c r="E662" s="7">
        <v>27.3</v>
      </c>
      <c r="F662" s="7">
        <v>29.8</v>
      </c>
      <c r="G662" s="7">
        <v>18.100000000000001</v>
      </c>
      <c r="H662" s="7">
        <v>21.4</v>
      </c>
      <c r="I662" s="7">
        <v>36</v>
      </c>
      <c r="J662" s="7">
        <f t="shared" si="117"/>
        <v>27</v>
      </c>
      <c r="K662" s="7">
        <f t="shared" si="109"/>
        <v>27.3</v>
      </c>
      <c r="L662" s="7">
        <f t="shared" si="110"/>
        <v>26.399877201790474</v>
      </c>
      <c r="M662" s="7">
        <f t="shared" si="111"/>
        <v>27.632131625930253</v>
      </c>
      <c r="N662" s="7">
        <f t="shared" si="112"/>
        <v>27.436915152248311</v>
      </c>
      <c r="O662" s="7">
        <f t="shared" si="113"/>
        <v>27.320917307175986</v>
      </c>
      <c r="P662" s="7">
        <f t="shared" si="114"/>
        <v>26.810288923333957</v>
      </c>
      <c r="Q662" s="7">
        <f t="shared" si="115"/>
        <v>26.719400829810315</v>
      </c>
      <c r="R662" s="7"/>
      <c r="S662" s="7">
        <f t="shared" si="116"/>
        <v>-0.33213162593025203</v>
      </c>
      <c r="T662" s="7">
        <f t="shared" si="118"/>
        <v>20</v>
      </c>
    </row>
    <row r="663" spans="1:20">
      <c r="A663" s="8">
        <v>43324.325949074075</v>
      </c>
      <c r="B663" s="7">
        <v>206185</v>
      </c>
      <c r="C663" s="7">
        <v>22.3</v>
      </c>
      <c r="D663" s="7">
        <v>17.7</v>
      </c>
      <c r="E663" s="7">
        <v>27.3</v>
      </c>
      <c r="F663" s="7">
        <v>28.6</v>
      </c>
      <c r="G663" s="7">
        <v>18.100000000000001</v>
      </c>
      <c r="H663" s="7">
        <v>21.4</v>
      </c>
      <c r="I663" s="7">
        <v>36</v>
      </c>
      <c r="J663" s="7">
        <f t="shared" si="117"/>
        <v>27</v>
      </c>
      <c r="K663" s="7">
        <f t="shared" si="109"/>
        <v>27.3</v>
      </c>
      <c r="L663" s="7">
        <f t="shared" si="110"/>
        <v>26.414571125844198</v>
      </c>
      <c r="M663" s="7">
        <f t="shared" si="111"/>
        <v>27.644365338491653</v>
      </c>
      <c r="N663" s="7">
        <f t="shared" si="112"/>
        <v>27.448797946516237</v>
      </c>
      <c r="O663" s="7">
        <f t="shared" si="113"/>
        <v>27.332189443308422</v>
      </c>
      <c r="P663" s="7">
        <f t="shared" si="114"/>
        <v>26.810558625331296</v>
      </c>
      <c r="Q663" s="7">
        <f t="shared" si="115"/>
        <v>26.718582144056501</v>
      </c>
      <c r="R663" s="7"/>
      <c r="S663" s="7">
        <f t="shared" si="116"/>
        <v>-0.3443653384916523</v>
      </c>
      <c r="T663" s="7">
        <f t="shared" si="118"/>
        <v>20</v>
      </c>
    </row>
    <row r="664" spans="1:20">
      <c r="A664" s="8">
        <v>43324.327337962961</v>
      </c>
      <c r="B664" s="7">
        <v>206186</v>
      </c>
      <c r="C664" s="7">
        <v>22.3</v>
      </c>
      <c r="D664" s="7">
        <v>17.7</v>
      </c>
      <c r="E664" s="7">
        <v>27.3</v>
      </c>
      <c r="F664" s="7">
        <v>30</v>
      </c>
      <c r="G664" s="7">
        <v>18.100000000000001</v>
      </c>
      <c r="H664" s="7">
        <v>21.4</v>
      </c>
      <c r="I664" s="7">
        <v>36</v>
      </c>
      <c r="J664" s="7">
        <f t="shared" si="117"/>
        <v>27</v>
      </c>
      <c r="K664" s="7">
        <f t="shared" si="109"/>
        <v>27.3</v>
      </c>
      <c r="L664" s="7">
        <f t="shared" si="110"/>
        <v>26.428122787297632</v>
      </c>
      <c r="M664" s="7">
        <f t="shared" si="111"/>
        <v>27.656583316481449</v>
      </c>
      <c r="N664" s="7">
        <f t="shared" si="112"/>
        <v>27.460641779807936</v>
      </c>
      <c r="O664" s="7">
        <f t="shared" si="113"/>
        <v>27.343421148951641</v>
      </c>
      <c r="P664" s="7">
        <f t="shared" si="114"/>
        <v>26.810855017706405</v>
      </c>
      <c r="Q664" s="7">
        <f t="shared" si="115"/>
        <v>26.717789579608667</v>
      </c>
      <c r="R664" s="7"/>
      <c r="S664" s="7">
        <f t="shared" si="116"/>
        <v>-0.35658331648144781</v>
      </c>
      <c r="T664" s="7">
        <f t="shared" si="118"/>
        <v>20</v>
      </c>
    </row>
    <row r="665" spans="1:20">
      <c r="A665" s="8">
        <v>43324.328726851854</v>
      </c>
      <c r="B665" s="7">
        <v>206187</v>
      </c>
      <c r="C665" s="7">
        <v>22.3</v>
      </c>
      <c r="D665" s="7">
        <v>17.7</v>
      </c>
      <c r="E665" s="7">
        <v>27.4</v>
      </c>
      <c r="F665" s="7">
        <v>29.5</v>
      </c>
      <c r="G665" s="7">
        <v>18.100000000000001</v>
      </c>
      <c r="H665" s="7">
        <v>21.4</v>
      </c>
      <c r="I665" s="7">
        <v>36</v>
      </c>
      <c r="J665" s="7">
        <f t="shared" si="117"/>
        <v>27</v>
      </c>
      <c r="K665" s="7">
        <f t="shared" si="109"/>
        <v>27.4</v>
      </c>
      <c r="L665" s="7">
        <f t="shared" si="110"/>
        <v>26.443084551773506</v>
      </c>
      <c r="M665" s="7">
        <f t="shared" si="111"/>
        <v>27.668765178082374</v>
      </c>
      <c r="N665" s="7">
        <f t="shared" si="112"/>
        <v>27.472449915719007</v>
      </c>
      <c r="O665" s="7">
        <f t="shared" si="113"/>
        <v>27.354613450041626</v>
      </c>
      <c r="P665" s="7">
        <f t="shared" si="114"/>
        <v>26.811177764623089</v>
      </c>
      <c r="Q665" s="7">
        <f t="shared" si="115"/>
        <v>26.717023150120514</v>
      </c>
      <c r="R665" s="7"/>
      <c r="S665" s="7">
        <f t="shared" si="116"/>
        <v>-0.26876517808237566</v>
      </c>
      <c r="T665" s="7">
        <f t="shared" si="118"/>
        <v>20</v>
      </c>
    </row>
    <row r="666" spans="1:20">
      <c r="A666" s="8">
        <v>43324.330127314817</v>
      </c>
      <c r="B666" s="7">
        <v>206188</v>
      </c>
      <c r="C666" s="7">
        <v>22.3</v>
      </c>
      <c r="D666" s="7">
        <v>17.7</v>
      </c>
      <c r="E666" s="7">
        <v>27.4</v>
      </c>
      <c r="F666" s="7">
        <v>28.3</v>
      </c>
      <c r="G666" s="7">
        <v>18.100000000000001</v>
      </c>
      <c r="H666" s="7">
        <v>21.4</v>
      </c>
      <c r="I666" s="7">
        <v>36</v>
      </c>
      <c r="J666" s="7">
        <f t="shared" si="117"/>
        <v>27</v>
      </c>
      <c r="K666" s="7">
        <f t="shared" si="109"/>
        <v>27.4</v>
      </c>
      <c r="L666" s="7">
        <f t="shared" si="110"/>
        <v>26.457650896805998</v>
      </c>
      <c r="M666" s="7">
        <f t="shared" si="111"/>
        <v>27.681034075176616</v>
      </c>
      <c r="N666" s="7">
        <f t="shared" si="112"/>
        <v>27.484319833717397</v>
      </c>
      <c r="O666" s="7">
        <f t="shared" si="113"/>
        <v>27.365860643681419</v>
      </c>
      <c r="P666" s="7">
        <f t="shared" si="114"/>
        <v>26.811529451669543</v>
      </c>
      <c r="Q666" s="7">
        <f t="shared" si="115"/>
        <v>26.716276691791499</v>
      </c>
      <c r="R666" s="7"/>
      <c r="S666" s="7">
        <f t="shared" si="116"/>
        <v>-0.28103407517661694</v>
      </c>
      <c r="T666" s="7">
        <f t="shared" si="118"/>
        <v>20</v>
      </c>
    </row>
    <row r="667" spans="1:20">
      <c r="A667" s="8">
        <v>43324.331516203703</v>
      </c>
      <c r="B667" s="7">
        <v>206189</v>
      </c>
      <c r="C667" s="7">
        <v>22.3</v>
      </c>
      <c r="D667" s="7">
        <v>17.7</v>
      </c>
      <c r="E667" s="7">
        <v>27.4</v>
      </c>
      <c r="F667" s="7">
        <v>29.4</v>
      </c>
      <c r="G667" s="7">
        <v>18.100000000000001</v>
      </c>
      <c r="H667" s="7">
        <v>21.4</v>
      </c>
      <c r="I667" s="7">
        <v>36</v>
      </c>
      <c r="J667" s="7">
        <f t="shared" si="117"/>
        <v>27</v>
      </c>
      <c r="K667" s="7">
        <f t="shared" si="109"/>
        <v>27.4</v>
      </c>
      <c r="L667" s="7">
        <f t="shared" si="110"/>
        <v>26.47095649037373</v>
      </c>
      <c r="M667" s="7">
        <f t="shared" si="111"/>
        <v>27.693176191258143</v>
      </c>
      <c r="N667" s="7">
        <f t="shared" si="112"/>
        <v>27.496058091407651</v>
      </c>
      <c r="O667" s="7">
        <f t="shared" si="113"/>
        <v>27.376977547860673</v>
      </c>
      <c r="P667" s="7">
        <f t="shared" si="114"/>
        <v>26.811904175153384</v>
      </c>
      <c r="Q667" s="7">
        <f t="shared" si="115"/>
        <v>26.715562758029986</v>
      </c>
      <c r="R667" s="7"/>
      <c r="S667" s="7">
        <f t="shared" si="116"/>
        <v>-0.29317619125814431</v>
      </c>
      <c r="T667" s="7">
        <f t="shared" si="118"/>
        <v>20</v>
      </c>
    </row>
    <row r="668" spans="1:20">
      <c r="A668" s="8">
        <v>43324.332905092589</v>
      </c>
      <c r="B668" s="7">
        <v>206190</v>
      </c>
      <c r="C668" s="7">
        <v>22.3</v>
      </c>
      <c r="D668" s="7">
        <v>17.7</v>
      </c>
      <c r="E668" s="7">
        <v>27.4</v>
      </c>
      <c r="F668" s="7">
        <v>30.4</v>
      </c>
      <c r="G668" s="7">
        <v>18.100000000000001</v>
      </c>
      <c r="H668" s="7">
        <v>21.4</v>
      </c>
      <c r="I668" s="7">
        <v>36</v>
      </c>
      <c r="J668" s="7">
        <f t="shared" si="117"/>
        <v>27</v>
      </c>
      <c r="K668" s="7">
        <f t="shared" si="109"/>
        <v>27.4</v>
      </c>
      <c r="L668" s="7">
        <f t="shared" si="110"/>
        <v>26.485204276151553</v>
      </c>
      <c r="M668" s="7">
        <f t="shared" si="111"/>
        <v>27.705275180743357</v>
      </c>
      <c r="N668" s="7">
        <f t="shared" si="112"/>
        <v>27.507763724830014</v>
      </c>
      <c r="O668" s="7">
        <f t="shared" si="113"/>
        <v>27.388058748898302</v>
      </c>
      <c r="P668" s="7">
        <f t="shared" si="114"/>
        <v>26.812304333330626</v>
      </c>
      <c r="Q668" s="7">
        <f t="shared" si="115"/>
        <v>26.714874952042308</v>
      </c>
      <c r="R668" s="7"/>
      <c r="S668" s="7">
        <f t="shared" si="116"/>
        <v>-0.30527518074335802</v>
      </c>
      <c r="T668" s="7">
        <f t="shared" si="118"/>
        <v>20</v>
      </c>
    </row>
    <row r="669" spans="1:20">
      <c r="A669" s="8">
        <v>43324.334293981483</v>
      </c>
      <c r="B669" s="7">
        <v>206191</v>
      </c>
      <c r="C669" s="7">
        <v>22.3</v>
      </c>
      <c r="D669" s="7">
        <v>17.7</v>
      </c>
      <c r="E669" s="7">
        <v>27.5</v>
      </c>
      <c r="F669" s="7">
        <v>30.3</v>
      </c>
      <c r="G669" s="7">
        <v>18.100000000000001</v>
      </c>
      <c r="H669" s="7">
        <v>21.4</v>
      </c>
      <c r="I669" s="7">
        <v>36</v>
      </c>
      <c r="J669" s="7">
        <f t="shared" si="117"/>
        <v>27</v>
      </c>
      <c r="K669" s="7">
        <f t="shared" si="109"/>
        <v>27.5</v>
      </c>
      <c r="L669" s="7">
        <f t="shared" si="110"/>
        <v>26.500493606601118</v>
      </c>
      <c r="M669" s="7">
        <f t="shared" si="111"/>
        <v>27.717347398826828</v>
      </c>
      <c r="N669" s="7">
        <f t="shared" si="112"/>
        <v>27.5194346968653</v>
      </c>
      <c r="O669" s="7">
        <f t="shared" si="113"/>
        <v>27.399105442337255</v>
      </c>
      <c r="P669" s="7">
        <f t="shared" si="114"/>
        <v>26.812729649375818</v>
      </c>
      <c r="Q669" s="7">
        <f t="shared" si="115"/>
        <v>26.714213257191069</v>
      </c>
      <c r="R669" s="7"/>
      <c r="S669" s="7">
        <f t="shared" si="116"/>
        <v>-0.21734739882682774</v>
      </c>
      <c r="T669" s="7">
        <f t="shared" si="118"/>
        <v>20</v>
      </c>
    </row>
    <row r="670" spans="1:20">
      <c r="A670" s="8">
        <v>43324.335682870369</v>
      </c>
      <c r="B670" s="7">
        <v>206192</v>
      </c>
      <c r="C670" s="7">
        <v>22.3</v>
      </c>
      <c r="D670" s="7">
        <v>17.7</v>
      </c>
      <c r="E670" s="7">
        <v>27.5</v>
      </c>
      <c r="F670" s="7">
        <v>31</v>
      </c>
      <c r="G670" s="7">
        <v>18.100000000000001</v>
      </c>
      <c r="H670" s="7">
        <v>21.4</v>
      </c>
      <c r="I670" s="7">
        <v>36</v>
      </c>
      <c r="J670" s="7">
        <f t="shared" si="117"/>
        <v>27</v>
      </c>
      <c r="K670" s="7">
        <f t="shared" ref="K670:K733" si="119">E670</f>
        <v>27.5</v>
      </c>
      <c r="L670" s="7">
        <f t="shared" ref="L670:L733" si="120">L669+24*3600*($A670-$A669)*((F669-L669)*L$6+(M669-L669)*L$7+L$5+S670)/L$8</f>
        <v>26.515622884874244</v>
      </c>
      <c r="M670" s="7">
        <f t="shared" ref="M670:M733" si="121">M669+24*3600*($A670-$A669)*((L669-M669)*M$6+(N669-M669)*M$7+M$5+T670)/M$8</f>
        <v>27.729407686625343</v>
      </c>
      <c r="N670" s="7">
        <f t="shared" ref="N670:N733" si="122">N669+24*3600*($A670-$A669)*((M669-N669)*N$6+(O669-N669)*N$7+N$5)/N$8</f>
        <v>27.531072213957291</v>
      </c>
      <c r="O670" s="7">
        <f t="shared" ref="O670:O733" si="123">O669+24*3600*($A670-$A669)*((N669-O669)*O$6+(P669-O669)*O$7+O$5)/O$8</f>
        <v>27.41011832097913</v>
      </c>
      <c r="P670" s="7">
        <f t="shared" ref="P670:P733" si="124">P669+24*3600*($A670-$A669)*((O669-P669)*P$6+(Q669-P669)*P$7+P$5)/P$8</f>
        <v>26.813179859768709</v>
      </c>
      <c r="Q670" s="7">
        <f t="shared" ref="Q670:Q733" si="125">Q669+24*3600*($A670-$A669)*((P669-Q669)*Q$6+(R669-Q669)*Q$7+Q$5)/Q$8</f>
        <v>26.713577650604762</v>
      </c>
      <c r="R670" s="7"/>
      <c r="S670" s="7">
        <f t="shared" ref="S670:S733" si="126">K670-M670</f>
        <v>-0.22940768662534339</v>
      </c>
      <c r="T670" s="7">
        <f t="shared" si="118"/>
        <v>20</v>
      </c>
    </row>
    <row r="671" spans="1:20">
      <c r="A671" s="8">
        <v>43324.337071759262</v>
      </c>
      <c r="B671" s="7">
        <v>206193</v>
      </c>
      <c r="C671" s="7">
        <v>22.3</v>
      </c>
      <c r="D671" s="7">
        <v>17.7</v>
      </c>
      <c r="E671" s="7">
        <v>27.5</v>
      </c>
      <c r="F671" s="7">
        <v>31.1</v>
      </c>
      <c r="G671" s="7">
        <v>18.100000000000001</v>
      </c>
      <c r="H671" s="7">
        <v>21.4</v>
      </c>
      <c r="I671" s="7">
        <v>36.200000000000003</v>
      </c>
      <c r="J671" s="7">
        <f t="shared" si="117"/>
        <v>27.200000000000003</v>
      </c>
      <c r="K671" s="7">
        <f t="shared" si="119"/>
        <v>27.5</v>
      </c>
      <c r="L671" s="7">
        <f t="shared" si="120"/>
        <v>26.531313771159038</v>
      </c>
      <c r="M671" s="7">
        <f t="shared" si="121"/>
        <v>27.741450593738126</v>
      </c>
      <c r="N671" s="7">
        <f t="shared" si="122"/>
        <v>27.542679450948611</v>
      </c>
      <c r="O671" s="7">
        <f t="shared" si="123"/>
        <v>27.42109814342712</v>
      </c>
      <c r="P671" s="7">
        <f t="shared" si="124"/>
        <v>26.813654711364133</v>
      </c>
      <c r="Q671" s="7">
        <f t="shared" si="125"/>
        <v>26.71296810362271</v>
      </c>
      <c r="R671" s="7"/>
      <c r="S671" s="7">
        <f t="shared" si="126"/>
        <v>-0.24145059373812572</v>
      </c>
      <c r="T671" s="7">
        <f t="shared" si="118"/>
        <v>20</v>
      </c>
    </row>
    <row r="672" spans="1:20">
      <c r="A672" s="8">
        <v>43324.338472222225</v>
      </c>
      <c r="B672" s="7">
        <v>206194</v>
      </c>
      <c r="C672" s="7">
        <v>22.3</v>
      </c>
      <c r="D672" s="7">
        <v>17.7</v>
      </c>
      <c r="E672" s="7">
        <v>27.5</v>
      </c>
      <c r="F672" s="7">
        <v>32.299999999999997</v>
      </c>
      <c r="G672" s="7">
        <v>18.100000000000001</v>
      </c>
      <c r="H672" s="7">
        <v>21.4</v>
      </c>
      <c r="I672" s="7">
        <v>36.200000000000003</v>
      </c>
      <c r="J672" s="7">
        <f t="shared" si="117"/>
        <v>27.200000000000003</v>
      </c>
      <c r="K672" s="7">
        <f t="shared" si="119"/>
        <v>27.5</v>
      </c>
      <c r="L672" s="7">
        <f t="shared" si="120"/>
        <v>26.54715067420868</v>
      </c>
      <c r="M672" s="7">
        <f t="shared" si="121"/>
        <v>27.753583138949331</v>
      </c>
      <c r="N672" s="7">
        <f t="shared" si="122"/>
        <v>27.55435441353254</v>
      </c>
      <c r="O672" s="7">
        <f t="shared" si="123"/>
        <v>27.432137250661444</v>
      </c>
      <c r="P672" s="7">
        <f t="shared" si="124"/>
        <v>26.814158121667962</v>
      </c>
      <c r="Q672" s="7">
        <f t="shared" si="125"/>
        <v>26.71237971953007</v>
      </c>
      <c r="R672" s="7"/>
      <c r="S672" s="7">
        <f t="shared" si="126"/>
        <v>-0.25358313894933104</v>
      </c>
      <c r="T672" s="7">
        <f t="shared" si="118"/>
        <v>20</v>
      </c>
    </row>
    <row r="673" spans="1:20">
      <c r="A673" s="8">
        <v>43324.339861111112</v>
      </c>
      <c r="B673" s="7">
        <v>206195</v>
      </c>
      <c r="C673" s="7">
        <v>22.3</v>
      </c>
      <c r="D673" s="7">
        <v>17.7</v>
      </c>
      <c r="E673" s="7">
        <v>27.5</v>
      </c>
      <c r="F673" s="7">
        <v>32.799999999999997</v>
      </c>
      <c r="G673" s="7">
        <v>18.100000000000001</v>
      </c>
      <c r="H673" s="7">
        <v>21.4</v>
      </c>
      <c r="I673" s="7">
        <v>36.200000000000003</v>
      </c>
      <c r="J673" s="7">
        <f t="shared" si="117"/>
        <v>27.200000000000003</v>
      </c>
      <c r="K673" s="7">
        <f t="shared" si="119"/>
        <v>27.5</v>
      </c>
      <c r="L673" s="7">
        <f t="shared" si="120"/>
        <v>26.563861358529945</v>
      </c>
      <c r="M673" s="7">
        <f t="shared" si="121"/>
        <v>27.765602343141914</v>
      </c>
      <c r="N673" s="7">
        <f t="shared" si="122"/>
        <v>27.565906147891532</v>
      </c>
      <c r="O673" s="7">
        <f t="shared" si="123"/>
        <v>27.443054075522582</v>
      </c>
      <c r="P673" s="7">
        <f t="shared" si="124"/>
        <v>26.814681739834786</v>
      </c>
      <c r="Q673" s="7">
        <f t="shared" si="125"/>
        <v>26.711822401182481</v>
      </c>
      <c r="R673" s="7"/>
      <c r="S673" s="7">
        <f t="shared" si="126"/>
        <v>-0.26560234314191433</v>
      </c>
      <c r="T673" s="7">
        <f t="shared" si="118"/>
        <v>20</v>
      </c>
    </row>
    <row r="674" spans="1:20">
      <c r="A674" s="8">
        <v>43324.341249999998</v>
      </c>
      <c r="B674" s="7">
        <v>206196</v>
      </c>
      <c r="C674" s="7">
        <v>22.3</v>
      </c>
      <c r="D674" s="7">
        <v>17.7</v>
      </c>
      <c r="E674" s="7">
        <v>27.5</v>
      </c>
      <c r="F674" s="7">
        <v>33.200000000000003</v>
      </c>
      <c r="G674" s="7">
        <v>18.100000000000001</v>
      </c>
      <c r="H674" s="7">
        <v>21.4</v>
      </c>
      <c r="I674" s="7">
        <v>36.200000000000003</v>
      </c>
      <c r="J674" s="7">
        <f t="shared" si="117"/>
        <v>27.200000000000003</v>
      </c>
      <c r="K674" s="7">
        <f t="shared" si="119"/>
        <v>27.5</v>
      </c>
      <c r="L674" s="7">
        <f t="shared" si="120"/>
        <v>26.580936049521473</v>
      </c>
      <c r="M674" s="7">
        <f t="shared" si="121"/>
        <v>27.777621799061389</v>
      </c>
      <c r="N674" s="7">
        <f t="shared" si="122"/>
        <v>27.577432766300934</v>
      </c>
      <c r="O674" s="7">
        <f t="shared" si="123"/>
        <v>27.453941418328125</v>
      </c>
      <c r="P674" s="7">
        <f t="shared" si="124"/>
        <v>26.815229302917349</v>
      </c>
      <c r="Q674" s="7">
        <f t="shared" si="125"/>
        <v>26.711291025311187</v>
      </c>
      <c r="R674" s="7"/>
      <c r="S674" s="7">
        <f t="shared" si="126"/>
        <v>-0.2776217990613894</v>
      </c>
      <c r="T674" s="7">
        <f t="shared" si="118"/>
        <v>20</v>
      </c>
    </row>
    <row r="675" spans="1:20">
      <c r="A675" s="8">
        <v>43324.342638888891</v>
      </c>
      <c r="B675" s="7">
        <v>206197</v>
      </c>
      <c r="C675" s="7">
        <v>22.3</v>
      </c>
      <c r="D675" s="7">
        <v>17.600000000000001</v>
      </c>
      <c r="E675" s="7">
        <v>27.5</v>
      </c>
      <c r="F675" s="7">
        <v>31.9</v>
      </c>
      <c r="G675" s="7">
        <v>18.100000000000001</v>
      </c>
      <c r="H675" s="7">
        <v>21.4</v>
      </c>
      <c r="I675" s="7">
        <v>36.200000000000003</v>
      </c>
      <c r="J675" s="7">
        <f t="shared" si="117"/>
        <v>27.200000000000003</v>
      </c>
      <c r="K675" s="7">
        <f t="shared" si="119"/>
        <v>27.5</v>
      </c>
      <c r="L675" s="7">
        <f t="shared" si="120"/>
        <v>26.598280778312954</v>
      </c>
      <c r="M675" s="7">
        <f t="shared" si="121"/>
        <v>27.789643157943406</v>
      </c>
      <c r="N675" s="7">
        <f t="shared" si="122"/>
        <v>27.588937419056581</v>
      </c>
      <c r="O675" s="7">
        <f t="shared" si="123"/>
        <v>27.464800575174515</v>
      </c>
      <c r="P675" s="7">
        <f t="shared" si="124"/>
        <v>26.815800602410636</v>
      </c>
      <c r="Q675" s="7">
        <f t="shared" si="125"/>
        <v>26.710785543972086</v>
      </c>
      <c r="R675" s="7"/>
      <c r="S675" s="7">
        <f t="shared" si="126"/>
        <v>-0.28964315794340578</v>
      </c>
      <c r="T675" s="7">
        <f t="shared" si="118"/>
        <v>20</v>
      </c>
    </row>
    <row r="676" spans="1:20">
      <c r="A676" s="8">
        <v>43324.344027777777</v>
      </c>
      <c r="B676" s="7">
        <v>206198</v>
      </c>
      <c r="C676" s="7">
        <v>22.3</v>
      </c>
      <c r="D676" s="7">
        <v>17.7</v>
      </c>
      <c r="E676" s="7">
        <v>27.5</v>
      </c>
      <c r="F676" s="7">
        <v>32.6</v>
      </c>
      <c r="G676" s="7">
        <v>18.100000000000001</v>
      </c>
      <c r="H676" s="7">
        <v>21.3</v>
      </c>
      <c r="I676" s="7">
        <v>36.200000000000003</v>
      </c>
      <c r="J676" s="7">
        <f t="shared" si="117"/>
        <v>27.200000000000003</v>
      </c>
      <c r="K676" s="7">
        <f t="shared" si="119"/>
        <v>27.5</v>
      </c>
      <c r="L676" s="7">
        <f t="shared" si="120"/>
        <v>26.614362615654166</v>
      </c>
      <c r="M676" s="7">
        <f t="shared" si="121"/>
        <v>27.801666861392128</v>
      </c>
      <c r="N676" s="7">
        <f t="shared" si="122"/>
        <v>27.600422753284565</v>
      </c>
      <c r="O676" s="7">
        <f t="shared" si="123"/>
        <v>27.475633102062218</v>
      </c>
      <c r="P676" s="7">
        <f t="shared" si="124"/>
        <v>26.8163954408762</v>
      </c>
      <c r="Q676" s="7">
        <f t="shared" si="125"/>
        <v>26.710305905375559</v>
      </c>
      <c r="R676" s="7"/>
      <c r="S676" s="7">
        <f t="shared" si="126"/>
        <v>-0.30166686139212828</v>
      </c>
      <c r="T676" s="7">
        <f t="shared" si="118"/>
        <v>20</v>
      </c>
    </row>
    <row r="677" spans="1:20">
      <c r="A677" s="8">
        <v>43324.345416666663</v>
      </c>
      <c r="B677" s="7">
        <v>206199</v>
      </c>
      <c r="C677" s="7">
        <v>22.3</v>
      </c>
      <c r="D677" s="7">
        <v>17.7</v>
      </c>
      <c r="E677" s="7">
        <v>27.5</v>
      </c>
      <c r="F677" s="7">
        <v>32</v>
      </c>
      <c r="G677" s="7">
        <v>18.100000000000001</v>
      </c>
      <c r="H677" s="7">
        <v>21.4</v>
      </c>
      <c r="I677" s="7">
        <v>36.200000000000003</v>
      </c>
      <c r="J677" s="7">
        <f t="shared" si="117"/>
        <v>27.200000000000003</v>
      </c>
      <c r="K677" s="7">
        <f t="shared" si="119"/>
        <v>27.5</v>
      </c>
      <c r="L677" s="7">
        <f t="shared" si="120"/>
        <v>26.630995390361608</v>
      </c>
      <c r="M677" s="7">
        <f t="shared" si="121"/>
        <v>27.813670681466167</v>
      </c>
      <c r="N677" s="7">
        <f t="shared" si="122"/>
        <v>27.61189092179465</v>
      </c>
      <c r="O677" s="7">
        <f t="shared" si="123"/>
        <v>27.486440697789948</v>
      </c>
      <c r="P677" s="7">
        <f t="shared" si="124"/>
        <v>26.817013632796655</v>
      </c>
      <c r="Q677" s="7">
        <f t="shared" si="125"/>
        <v>26.709852054228474</v>
      </c>
      <c r="R677" s="7"/>
      <c r="S677" s="7">
        <f t="shared" si="126"/>
        <v>-0.31367068146616717</v>
      </c>
      <c r="T677" s="7">
        <f t="shared" si="118"/>
        <v>20</v>
      </c>
    </row>
    <row r="678" spans="1:20">
      <c r="A678" s="8">
        <v>43324.346817129626</v>
      </c>
      <c r="B678" s="7">
        <v>206200</v>
      </c>
      <c r="C678" s="7">
        <v>22.3</v>
      </c>
      <c r="D678" s="7">
        <v>17.7</v>
      </c>
      <c r="E678" s="7">
        <v>27.5</v>
      </c>
      <c r="F678" s="7">
        <v>32.200000000000003</v>
      </c>
      <c r="G678" s="7">
        <v>18.100000000000001</v>
      </c>
      <c r="H678" s="7">
        <v>21.3</v>
      </c>
      <c r="I678" s="7">
        <v>36.200000000000003</v>
      </c>
      <c r="J678" s="7">
        <f t="shared" si="117"/>
        <v>27.200000000000003</v>
      </c>
      <c r="K678" s="7">
        <f t="shared" si="119"/>
        <v>27.5</v>
      </c>
      <c r="L678" s="7">
        <f t="shared" si="120"/>
        <v>26.647136114779435</v>
      </c>
      <c r="M678" s="7">
        <f t="shared" si="121"/>
        <v>27.82576352903752</v>
      </c>
      <c r="N678" s="7">
        <f t="shared" si="122"/>
        <v>27.623435764063899</v>
      </c>
      <c r="O678" s="7">
        <f t="shared" si="123"/>
        <v>27.497314976683906</v>
      </c>
      <c r="P678" s="7">
        <f t="shared" si="124"/>
        <v>26.817660349589854</v>
      </c>
      <c r="Q678" s="7">
        <f t="shared" si="125"/>
        <v>26.709420364429839</v>
      </c>
      <c r="R678" s="7"/>
      <c r="S678" s="7">
        <f t="shared" si="126"/>
        <v>-0.32576352903751982</v>
      </c>
      <c r="T678" s="7">
        <f t="shared" si="118"/>
        <v>20</v>
      </c>
    </row>
    <row r="679" spans="1:20">
      <c r="A679" s="8">
        <v>43324.34820601852</v>
      </c>
      <c r="B679" s="7">
        <v>206201</v>
      </c>
      <c r="C679" s="7">
        <v>22.3</v>
      </c>
      <c r="D679" s="7">
        <v>17.7</v>
      </c>
      <c r="E679" s="7">
        <v>27.6</v>
      </c>
      <c r="F679" s="7">
        <v>33.1</v>
      </c>
      <c r="G679" s="7">
        <v>18.100000000000001</v>
      </c>
      <c r="H679" s="7">
        <v>21.3</v>
      </c>
      <c r="I679" s="7">
        <v>36.200000000000003</v>
      </c>
      <c r="J679" s="7">
        <f t="shared" si="117"/>
        <v>27.200000000000003</v>
      </c>
      <c r="K679" s="7">
        <f t="shared" si="119"/>
        <v>27.6</v>
      </c>
      <c r="L679" s="7">
        <f t="shared" si="120"/>
        <v>26.663444496565642</v>
      </c>
      <c r="M679" s="7">
        <f t="shared" si="121"/>
        <v>27.837734953116627</v>
      </c>
      <c r="N679" s="7">
        <f t="shared" si="122"/>
        <v>27.634866810740203</v>
      </c>
      <c r="O679" s="7">
        <f t="shared" si="123"/>
        <v>27.508077239300857</v>
      </c>
      <c r="P679" s="7">
        <f t="shared" si="124"/>
        <v>26.81832493215823</v>
      </c>
      <c r="Q679" s="7">
        <f t="shared" si="125"/>
        <v>26.709018124072369</v>
      </c>
      <c r="R679" s="7"/>
      <c r="S679" s="7">
        <f t="shared" si="126"/>
        <v>-0.23773495311662529</v>
      </c>
      <c r="T679" s="7">
        <f t="shared" si="118"/>
        <v>20</v>
      </c>
    </row>
    <row r="680" spans="1:20">
      <c r="A680" s="8">
        <v>43324.349594907406</v>
      </c>
      <c r="B680" s="7">
        <v>206202</v>
      </c>
      <c r="C680" s="7">
        <v>22.3</v>
      </c>
      <c r="D680" s="7">
        <v>17.7</v>
      </c>
      <c r="E680" s="7">
        <v>27.6</v>
      </c>
      <c r="F680" s="7">
        <v>32.700000000000003</v>
      </c>
      <c r="G680" s="7">
        <v>18.100000000000001</v>
      </c>
      <c r="H680" s="7">
        <v>21.3</v>
      </c>
      <c r="I680" s="7">
        <v>36.200000000000003</v>
      </c>
      <c r="J680" s="7">
        <f t="shared" si="117"/>
        <v>27.200000000000003</v>
      </c>
      <c r="K680" s="7">
        <f t="shared" si="119"/>
        <v>27.6</v>
      </c>
      <c r="L680" s="7">
        <f t="shared" si="120"/>
        <v>26.680480920300749</v>
      </c>
      <c r="M680" s="7">
        <f t="shared" si="121"/>
        <v>27.849690374888237</v>
      </c>
      <c r="N680" s="7">
        <f t="shared" si="122"/>
        <v>27.646278596358179</v>
      </c>
      <c r="O680" s="7">
        <f t="shared" si="123"/>
        <v>27.518818647309789</v>
      </c>
      <c r="P680" s="7">
        <f t="shared" si="124"/>
        <v>26.819012379837094</v>
      </c>
      <c r="Q680" s="7">
        <f t="shared" si="125"/>
        <v>26.708641487467176</v>
      </c>
      <c r="R680" s="7"/>
      <c r="S680" s="7">
        <f t="shared" si="126"/>
        <v>-0.24969037488823531</v>
      </c>
      <c r="T680" s="7">
        <f t="shared" si="118"/>
        <v>20</v>
      </c>
    </row>
    <row r="681" spans="1:20">
      <c r="A681" s="8">
        <v>43324.350983796299</v>
      </c>
      <c r="B681" s="7">
        <v>206203</v>
      </c>
      <c r="C681" s="7">
        <v>22.3</v>
      </c>
      <c r="D681" s="7">
        <v>17.600000000000001</v>
      </c>
      <c r="E681" s="7">
        <v>27.6</v>
      </c>
      <c r="F681" s="7">
        <v>32.4</v>
      </c>
      <c r="G681" s="7">
        <v>18.100000000000001</v>
      </c>
      <c r="H681" s="7">
        <v>21.3</v>
      </c>
      <c r="I681" s="7">
        <v>36.200000000000003</v>
      </c>
      <c r="J681" s="7">
        <f t="shared" si="117"/>
        <v>27.200000000000003</v>
      </c>
      <c r="K681" s="7">
        <f t="shared" si="119"/>
        <v>27.6</v>
      </c>
      <c r="L681" s="7">
        <f t="shared" si="120"/>
        <v>26.697067301139761</v>
      </c>
      <c r="M681" s="7">
        <f t="shared" si="121"/>
        <v>27.861640466328868</v>
      </c>
      <c r="N681" s="7">
        <f t="shared" si="122"/>
        <v>27.657671370817567</v>
      </c>
      <c r="O681" s="7">
        <f t="shared" si="123"/>
        <v>27.529539964492322</v>
      </c>
      <c r="P681" s="7">
        <f t="shared" si="124"/>
        <v>26.819722548506398</v>
      </c>
      <c r="Q681" s="7">
        <f t="shared" si="125"/>
        <v>26.708290388882908</v>
      </c>
      <c r="R681" s="7"/>
      <c r="S681" s="7">
        <f t="shared" si="126"/>
        <v>-0.26164046632886695</v>
      </c>
      <c r="T681" s="7">
        <f t="shared" si="118"/>
        <v>20</v>
      </c>
    </row>
    <row r="682" spans="1:20">
      <c r="A682" s="8">
        <v>43324.352372685185</v>
      </c>
      <c r="B682" s="7">
        <v>206204</v>
      </c>
      <c r="C682" s="7">
        <v>22.3</v>
      </c>
      <c r="D682" s="7">
        <v>17.7</v>
      </c>
      <c r="E682" s="7">
        <v>27.6</v>
      </c>
      <c r="F682" s="7">
        <v>32.4</v>
      </c>
      <c r="G682" s="7">
        <v>18.100000000000001</v>
      </c>
      <c r="H682" s="7">
        <v>21.3</v>
      </c>
      <c r="I682" s="7">
        <v>36.200000000000003</v>
      </c>
      <c r="J682" s="7">
        <f t="shared" si="117"/>
        <v>27.200000000000003</v>
      </c>
      <c r="K682" s="7">
        <f t="shared" si="119"/>
        <v>27.6</v>
      </c>
      <c r="L682" s="7">
        <f t="shared" si="120"/>
        <v>26.713298519179503</v>
      </c>
      <c r="M682" s="7">
        <f t="shared" si="121"/>
        <v>27.873576504500715</v>
      </c>
      <c r="N682" s="7">
        <f t="shared" si="122"/>
        <v>27.669047024172961</v>
      </c>
      <c r="O682" s="7">
        <f t="shared" si="123"/>
        <v>27.540241866428097</v>
      </c>
      <c r="P682" s="7">
        <f t="shared" si="124"/>
        <v>26.820455300270716</v>
      </c>
      <c r="Q682" s="7">
        <f t="shared" si="125"/>
        <v>26.707964760714518</v>
      </c>
      <c r="R682" s="7"/>
      <c r="S682" s="7">
        <f t="shared" si="126"/>
        <v>-0.27357650450071347</v>
      </c>
      <c r="T682" s="7">
        <f t="shared" si="118"/>
        <v>20</v>
      </c>
    </row>
    <row r="683" spans="1:20">
      <c r="A683" s="8">
        <v>43324.353761574072</v>
      </c>
      <c r="B683" s="7">
        <v>206205</v>
      </c>
      <c r="C683" s="7">
        <v>22.3</v>
      </c>
      <c r="D683" s="7">
        <v>17.600000000000001</v>
      </c>
      <c r="E683" s="7">
        <v>27.6</v>
      </c>
      <c r="F683" s="7">
        <v>32.5</v>
      </c>
      <c r="G683" s="7">
        <v>18.100000000000001</v>
      </c>
      <c r="H683" s="7">
        <v>21.4</v>
      </c>
      <c r="I683" s="7">
        <v>36.200000000000003</v>
      </c>
      <c r="J683" s="7">
        <f t="shared" si="117"/>
        <v>27.200000000000003</v>
      </c>
      <c r="K683" s="7">
        <f t="shared" si="119"/>
        <v>27.6</v>
      </c>
      <c r="L683" s="7">
        <f t="shared" si="120"/>
        <v>26.729448344508196</v>
      </c>
      <c r="M683" s="7">
        <f t="shared" si="121"/>
        <v>27.88549291264815</v>
      </c>
      <c r="N683" s="7">
        <f t="shared" si="122"/>
        <v>27.680405672537916</v>
      </c>
      <c r="O683" s="7">
        <f t="shared" si="123"/>
        <v>27.550925201274794</v>
      </c>
      <c r="P683" s="7">
        <f t="shared" si="124"/>
        <v>26.821210502837427</v>
      </c>
      <c r="Q683" s="7">
        <f t="shared" si="125"/>
        <v>26.70766453366446</v>
      </c>
      <c r="R683" s="7"/>
      <c r="S683" s="7">
        <f t="shared" si="126"/>
        <v>-0.28549291264814869</v>
      </c>
      <c r="T683" s="7">
        <f t="shared" si="118"/>
        <v>20</v>
      </c>
    </row>
    <row r="684" spans="1:20">
      <c r="A684" s="8">
        <v>43324.355162037034</v>
      </c>
      <c r="B684" s="7">
        <v>206206</v>
      </c>
      <c r="C684" s="7">
        <v>22.3</v>
      </c>
      <c r="D684" s="7">
        <v>17.600000000000001</v>
      </c>
      <c r="E684" s="7">
        <v>27.6</v>
      </c>
      <c r="F684" s="7">
        <v>32.799999999999997</v>
      </c>
      <c r="G684" s="7">
        <v>18.100000000000001</v>
      </c>
      <c r="H684" s="7">
        <v>21.3</v>
      </c>
      <c r="I684" s="7">
        <v>36.200000000000003</v>
      </c>
      <c r="J684" s="7">
        <f t="shared" si="117"/>
        <v>27.200000000000003</v>
      </c>
      <c r="K684" s="7">
        <f t="shared" si="119"/>
        <v>27.6</v>
      </c>
      <c r="L684" s="7">
        <f t="shared" si="120"/>
        <v>26.745741968138596</v>
      </c>
      <c r="M684" s="7">
        <f t="shared" si="121"/>
        <v>27.897488293487992</v>
      </c>
      <c r="N684" s="7">
        <f t="shared" si="122"/>
        <v>27.69184119632569</v>
      </c>
      <c r="O684" s="7">
        <f t="shared" si="123"/>
        <v>27.561679574701916</v>
      </c>
      <c r="P684" s="7">
        <f t="shared" si="124"/>
        <v>26.821994509523854</v>
      </c>
      <c r="Q684" s="7">
        <f t="shared" si="125"/>
        <v>26.707387346118455</v>
      </c>
      <c r="R684" s="7"/>
      <c r="S684" s="7">
        <f t="shared" si="126"/>
        <v>-0.29748829348799077</v>
      </c>
      <c r="T684" s="7">
        <f t="shared" si="118"/>
        <v>20</v>
      </c>
    </row>
    <row r="685" spans="1:20">
      <c r="A685" s="8">
        <v>43324.356550925928</v>
      </c>
      <c r="B685" s="7">
        <v>206207</v>
      </c>
      <c r="C685" s="7">
        <v>22.3</v>
      </c>
      <c r="D685" s="7">
        <v>17.7</v>
      </c>
      <c r="E685" s="7">
        <v>27.6</v>
      </c>
      <c r="F685" s="7">
        <v>32.700000000000003</v>
      </c>
      <c r="G685" s="7">
        <v>18.100000000000001</v>
      </c>
      <c r="H685" s="7">
        <v>21.3</v>
      </c>
      <c r="I685" s="7">
        <v>36.200000000000003</v>
      </c>
      <c r="J685" s="7">
        <f t="shared" si="117"/>
        <v>27.200000000000003</v>
      </c>
      <c r="K685" s="7">
        <f t="shared" si="119"/>
        <v>27.6</v>
      </c>
      <c r="L685" s="7">
        <f t="shared" si="120"/>
        <v>26.762089533605909</v>
      </c>
      <c r="M685" s="7">
        <f t="shared" si="121"/>
        <v>27.90936503407212</v>
      </c>
      <c r="N685" s="7">
        <f t="shared" si="122"/>
        <v>27.703164017693378</v>
      </c>
      <c r="O685" s="7">
        <f t="shared" si="123"/>
        <v>27.572327597198054</v>
      </c>
      <c r="P685" s="7">
        <f t="shared" si="124"/>
        <v>26.822794425917586</v>
      </c>
      <c r="Q685" s="7">
        <f t="shared" si="125"/>
        <v>26.707137918039372</v>
      </c>
      <c r="R685" s="7"/>
      <c r="S685" s="7">
        <f t="shared" si="126"/>
        <v>-0.30936503407211902</v>
      </c>
      <c r="T685" s="7">
        <f t="shared" si="118"/>
        <v>20</v>
      </c>
    </row>
    <row r="686" spans="1:20">
      <c r="A686" s="8">
        <v>43324.357939814814</v>
      </c>
      <c r="B686" s="7">
        <v>206208</v>
      </c>
      <c r="C686" s="7">
        <v>22.3</v>
      </c>
      <c r="D686" s="7">
        <v>17.7</v>
      </c>
      <c r="E686" s="7">
        <v>27.6</v>
      </c>
      <c r="F686" s="7">
        <v>33.6</v>
      </c>
      <c r="G686" s="7">
        <v>18.100000000000001</v>
      </c>
      <c r="H686" s="7">
        <v>21.3</v>
      </c>
      <c r="I686" s="7">
        <v>36.200000000000003</v>
      </c>
      <c r="J686" s="7">
        <f t="shared" si="117"/>
        <v>27.200000000000003</v>
      </c>
      <c r="K686" s="7">
        <f t="shared" si="119"/>
        <v>27.6</v>
      </c>
      <c r="L686" s="7">
        <f t="shared" si="120"/>
        <v>26.778263956500147</v>
      </c>
      <c r="M686" s="7">
        <f t="shared" si="121"/>
        <v>27.921225749084844</v>
      </c>
      <c r="N686" s="7">
        <f t="shared" si="122"/>
        <v>27.71446870705352</v>
      </c>
      <c r="O686" s="7">
        <f t="shared" si="123"/>
        <v>27.582958662195949</v>
      </c>
      <c r="P686" s="7">
        <f t="shared" si="124"/>
        <v>26.823616428949027</v>
      </c>
      <c r="Q686" s="7">
        <f t="shared" si="125"/>
        <v>26.706913674228893</v>
      </c>
      <c r="R686" s="7"/>
      <c r="S686" s="7">
        <f t="shared" si="126"/>
        <v>-0.32122574908484225</v>
      </c>
      <c r="T686" s="7">
        <f t="shared" si="118"/>
        <v>20</v>
      </c>
    </row>
    <row r="687" spans="1:20">
      <c r="A687" s="8">
        <v>43324.3593287037</v>
      </c>
      <c r="B687" s="7">
        <v>206209</v>
      </c>
      <c r="C687" s="7">
        <v>22.3</v>
      </c>
      <c r="D687" s="7">
        <v>17.7</v>
      </c>
      <c r="E687" s="7">
        <v>27.6</v>
      </c>
      <c r="F687" s="7">
        <v>34</v>
      </c>
      <c r="G687" s="7">
        <v>18.100000000000001</v>
      </c>
      <c r="H687" s="7">
        <v>21.3</v>
      </c>
      <c r="I687" s="7">
        <v>36.200000000000003</v>
      </c>
      <c r="J687" s="7">
        <f t="shared" si="117"/>
        <v>27.200000000000003</v>
      </c>
      <c r="K687" s="7">
        <f t="shared" si="119"/>
        <v>27.6</v>
      </c>
      <c r="L687" s="7">
        <f t="shared" si="120"/>
        <v>26.795167001299955</v>
      </c>
      <c r="M687" s="7">
        <f t="shared" si="121"/>
        <v>27.933067765867939</v>
      </c>
      <c r="N687" s="7">
        <f t="shared" si="122"/>
        <v>27.725755756607246</v>
      </c>
      <c r="O687" s="7">
        <f t="shared" si="123"/>
        <v>27.593573062104614</v>
      </c>
      <c r="P687" s="7">
        <f t="shared" si="124"/>
        <v>26.824460405553658</v>
      </c>
      <c r="Q687" s="7">
        <f t="shared" si="125"/>
        <v>26.706714540342571</v>
      </c>
      <c r="R687" s="7"/>
      <c r="S687" s="7">
        <f t="shared" si="126"/>
        <v>-0.33306776586793774</v>
      </c>
      <c r="T687" s="7">
        <f t="shared" si="118"/>
        <v>20</v>
      </c>
    </row>
    <row r="688" spans="1:20">
      <c r="A688" s="8">
        <v>43324.360717592594</v>
      </c>
      <c r="B688" s="7">
        <v>206210</v>
      </c>
      <c r="C688" s="7">
        <v>22.3</v>
      </c>
      <c r="D688" s="7">
        <v>17.7</v>
      </c>
      <c r="E688" s="7">
        <v>27.6</v>
      </c>
      <c r="F688" s="7">
        <v>34.9</v>
      </c>
      <c r="G688" s="7">
        <v>18.100000000000001</v>
      </c>
      <c r="H688" s="7">
        <v>21.3</v>
      </c>
      <c r="I688" s="7">
        <v>36.200000000000003</v>
      </c>
      <c r="J688" s="7">
        <f t="shared" si="117"/>
        <v>27.200000000000003</v>
      </c>
      <c r="K688" s="7">
        <f t="shared" si="119"/>
        <v>27.6</v>
      </c>
      <c r="L688" s="7">
        <f t="shared" si="120"/>
        <v>26.812340553794346</v>
      </c>
      <c r="M688" s="7">
        <f t="shared" si="121"/>
        <v>27.944902453048893</v>
      </c>
      <c r="N688" s="7">
        <f t="shared" si="122"/>
        <v>27.73702515385769</v>
      </c>
      <c r="O688" s="7">
        <f t="shared" si="123"/>
        <v>27.604171114435943</v>
      </c>
      <c r="P688" s="7">
        <f t="shared" si="124"/>
        <v>26.825326245542858</v>
      </c>
      <c r="Q688" s="7">
        <f t="shared" si="125"/>
        <v>26.706540441107069</v>
      </c>
      <c r="R688" s="7"/>
      <c r="S688" s="7">
        <f t="shared" si="126"/>
        <v>-0.344902453048892</v>
      </c>
      <c r="T688" s="7">
        <f t="shared" si="118"/>
        <v>20</v>
      </c>
    </row>
    <row r="689" spans="1:20">
      <c r="A689" s="8">
        <v>43324.36210648148</v>
      </c>
      <c r="B689" s="7">
        <v>206211</v>
      </c>
      <c r="C689" s="7">
        <v>22.3</v>
      </c>
      <c r="D689" s="7">
        <v>17.7</v>
      </c>
      <c r="E689" s="7">
        <v>27.7</v>
      </c>
      <c r="F689" s="7">
        <v>34.5</v>
      </c>
      <c r="G689" s="7">
        <v>18.100000000000001</v>
      </c>
      <c r="H689" s="7">
        <v>21.3</v>
      </c>
      <c r="I689" s="7">
        <v>36.299999999999997</v>
      </c>
      <c r="J689" s="7">
        <f t="shared" si="117"/>
        <v>27.299999999999997</v>
      </c>
      <c r="K689" s="7">
        <f t="shared" si="119"/>
        <v>27.7</v>
      </c>
      <c r="L689" s="7">
        <f t="shared" si="120"/>
        <v>26.830431601393357</v>
      </c>
      <c r="M689" s="7">
        <f t="shared" si="121"/>
        <v>27.956732429657983</v>
      </c>
      <c r="N689" s="7">
        <f t="shared" si="122"/>
        <v>27.748278642800837</v>
      </c>
      <c r="O689" s="7">
        <f t="shared" si="123"/>
        <v>27.614753081901544</v>
      </c>
      <c r="P689" s="7">
        <f t="shared" si="124"/>
        <v>26.82621384160533</v>
      </c>
      <c r="Q689" s="7">
        <f t="shared" si="125"/>
        <v>26.706391300413824</v>
      </c>
      <c r="R689" s="7"/>
      <c r="S689" s="7">
        <f t="shared" si="126"/>
        <v>-0.25673242965798337</v>
      </c>
      <c r="T689" s="7">
        <f t="shared" si="118"/>
        <v>20</v>
      </c>
    </row>
    <row r="690" spans="1:20">
      <c r="A690" s="8">
        <v>43324.363506944443</v>
      </c>
      <c r="B690" s="7">
        <v>206212</v>
      </c>
      <c r="C690" s="7">
        <v>22.3</v>
      </c>
      <c r="D690" s="7">
        <v>17.7</v>
      </c>
      <c r="E690" s="7">
        <v>27.7</v>
      </c>
      <c r="F690" s="7">
        <v>33.6</v>
      </c>
      <c r="G690" s="7">
        <v>18.100000000000001</v>
      </c>
      <c r="H690" s="7">
        <v>21.3</v>
      </c>
      <c r="I690" s="7">
        <v>36.299999999999997</v>
      </c>
      <c r="J690" s="7">
        <f t="shared" si="117"/>
        <v>27.299999999999997</v>
      </c>
      <c r="K690" s="7">
        <f t="shared" si="119"/>
        <v>27.7</v>
      </c>
      <c r="L690" s="7">
        <f t="shared" si="120"/>
        <v>26.848206786602571</v>
      </c>
      <c r="M690" s="7">
        <f t="shared" si="121"/>
        <v>27.968668494367968</v>
      </c>
      <c r="N690" s="7">
        <f t="shared" si="122"/>
        <v>27.759611536976614</v>
      </c>
      <c r="O690" s="7">
        <f t="shared" si="123"/>
        <v>27.625407498179651</v>
      </c>
      <c r="P690" s="7">
        <f t="shared" si="124"/>
        <v>26.827130666031501</v>
      </c>
      <c r="Q690" s="7">
        <f t="shared" si="125"/>
        <v>26.706266005910663</v>
      </c>
      <c r="R690" s="7"/>
      <c r="S690" s="7">
        <f t="shared" si="126"/>
        <v>-0.26866849436796869</v>
      </c>
      <c r="T690" s="7">
        <f t="shared" si="118"/>
        <v>20</v>
      </c>
    </row>
    <row r="691" spans="1:20">
      <c r="A691" s="8">
        <v>43324.364895833336</v>
      </c>
      <c r="B691" s="7">
        <v>206213</v>
      </c>
      <c r="C691" s="7">
        <v>22.3</v>
      </c>
      <c r="D691" s="7">
        <v>17.600000000000001</v>
      </c>
      <c r="E691" s="7">
        <v>27.7</v>
      </c>
      <c r="F691" s="7">
        <v>33.6</v>
      </c>
      <c r="G691" s="7">
        <v>18.100000000000001</v>
      </c>
      <c r="H691" s="7">
        <v>21.3</v>
      </c>
      <c r="I691" s="7">
        <v>36.299999999999997</v>
      </c>
      <c r="J691" s="7">
        <f t="shared" si="117"/>
        <v>27.299999999999997</v>
      </c>
      <c r="K691" s="7">
        <f t="shared" si="119"/>
        <v>27.7</v>
      </c>
      <c r="L691" s="7">
        <f t="shared" si="120"/>
        <v>26.864927011576423</v>
      </c>
      <c r="M691" s="7">
        <f t="shared" si="121"/>
        <v>27.98050302518136</v>
      </c>
      <c r="N691" s="7">
        <f t="shared" si="122"/>
        <v>27.770839474802372</v>
      </c>
      <c r="O691" s="7">
        <f t="shared" si="123"/>
        <v>27.635958782047812</v>
      </c>
      <c r="P691" s="7">
        <f t="shared" si="124"/>
        <v>26.828061642985947</v>
      </c>
      <c r="Q691" s="7">
        <f t="shared" si="125"/>
        <v>26.706166757753241</v>
      </c>
      <c r="R691" s="7"/>
      <c r="S691" s="7">
        <f t="shared" si="126"/>
        <v>-0.2805030251813605</v>
      </c>
      <c r="T691" s="7">
        <f t="shared" si="118"/>
        <v>20</v>
      </c>
    </row>
    <row r="692" spans="1:20">
      <c r="A692" s="8">
        <v>43324.366284722222</v>
      </c>
      <c r="B692" s="7">
        <v>206214</v>
      </c>
      <c r="C692" s="7">
        <v>22.3</v>
      </c>
      <c r="D692" s="7">
        <v>17.7</v>
      </c>
      <c r="E692" s="7">
        <v>27.7</v>
      </c>
      <c r="F692" s="7">
        <v>35.299999999999997</v>
      </c>
      <c r="G692" s="7">
        <v>18.100000000000001</v>
      </c>
      <c r="H692" s="7">
        <v>21.3</v>
      </c>
      <c r="I692" s="7">
        <v>36.299999999999997</v>
      </c>
      <c r="J692" s="7">
        <f t="shared" si="117"/>
        <v>27.299999999999997</v>
      </c>
      <c r="K692" s="7">
        <f t="shared" si="119"/>
        <v>27.7</v>
      </c>
      <c r="L692" s="7">
        <f t="shared" si="120"/>
        <v>26.881559697664343</v>
      </c>
      <c r="M692" s="7">
        <f t="shared" si="121"/>
        <v>27.992319852397053</v>
      </c>
      <c r="N692" s="7">
        <f t="shared" si="122"/>
        <v>27.782056903423836</v>
      </c>
      <c r="O692" s="7">
        <f t="shared" si="123"/>
        <v>27.646496120271401</v>
      </c>
      <c r="P692" s="7">
        <f t="shared" si="124"/>
        <v>26.829014072005975</v>
      </c>
      <c r="Q692" s="7">
        <f t="shared" si="125"/>
        <v>26.706092234998973</v>
      </c>
      <c r="R692" s="7"/>
      <c r="S692" s="7">
        <f t="shared" si="126"/>
        <v>-0.29231985239705338</v>
      </c>
      <c r="T692" s="7">
        <f t="shared" si="118"/>
        <v>20</v>
      </c>
    </row>
    <row r="693" spans="1:20">
      <c r="A693" s="8">
        <v>43324.367673611108</v>
      </c>
      <c r="B693" s="7">
        <v>206215</v>
      </c>
      <c r="C693" s="7">
        <v>22.3</v>
      </c>
      <c r="D693" s="7">
        <v>17.8</v>
      </c>
      <c r="E693" s="7">
        <v>27.8</v>
      </c>
      <c r="F693" s="7">
        <v>36.299999999999997</v>
      </c>
      <c r="G693" s="7">
        <v>18</v>
      </c>
      <c r="H693" s="7">
        <v>21.3</v>
      </c>
      <c r="I693" s="7">
        <v>36.299999999999997</v>
      </c>
      <c r="J693" s="7">
        <f t="shared" si="117"/>
        <v>27.299999999999997</v>
      </c>
      <c r="K693" s="7">
        <f t="shared" si="119"/>
        <v>27.8</v>
      </c>
      <c r="L693" s="7">
        <f t="shared" si="120"/>
        <v>26.899835657432188</v>
      </c>
      <c r="M693" s="7">
        <f t="shared" si="121"/>
        <v>28.004119007706727</v>
      </c>
      <c r="N693" s="7">
        <f t="shared" si="122"/>
        <v>27.793262228274777</v>
      </c>
      <c r="O693" s="7">
        <f t="shared" si="123"/>
        <v>27.657020453144252</v>
      </c>
      <c r="P693" s="7">
        <f t="shared" si="124"/>
        <v>26.829987861747554</v>
      </c>
      <c r="Q693" s="7">
        <f t="shared" si="125"/>
        <v>26.706042359087238</v>
      </c>
      <c r="R693" s="7"/>
      <c r="S693" s="7">
        <f t="shared" si="126"/>
        <v>-0.20411900770672631</v>
      </c>
      <c r="T693" s="7">
        <f t="shared" si="118"/>
        <v>20</v>
      </c>
    </row>
    <row r="694" spans="1:20">
      <c r="A694" s="8">
        <v>43324.369062500002</v>
      </c>
      <c r="B694" s="7">
        <v>206216</v>
      </c>
      <c r="C694" s="7">
        <v>22.3</v>
      </c>
      <c r="D694" s="7">
        <v>17.7</v>
      </c>
      <c r="E694" s="7">
        <v>27.8</v>
      </c>
      <c r="F694" s="7">
        <v>32.9</v>
      </c>
      <c r="G694" s="7">
        <v>18.100000000000001</v>
      </c>
      <c r="H694" s="7">
        <v>21.3</v>
      </c>
      <c r="I694" s="7">
        <v>36.299999999999997</v>
      </c>
      <c r="J694" s="7">
        <f t="shared" si="117"/>
        <v>27.299999999999997</v>
      </c>
      <c r="K694" s="7">
        <f t="shared" si="119"/>
        <v>27.8</v>
      </c>
      <c r="L694" s="7">
        <f t="shared" si="120"/>
        <v>26.918906786424255</v>
      </c>
      <c r="M694" s="7">
        <f t="shared" si="121"/>
        <v>28.015926240576302</v>
      </c>
      <c r="N694" s="7">
        <f t="shared" si="122"/>
        <v>27.804454478956472</v>
      </c>
      <c r="O694" s="7">
        <f t="shared" si="123"/>
        <v>27.667532328351335</v>
      </c>
      <c r="P694" s="7">
        <f t="shared" si="124"/>
        <v>26.830982926125653</v>
      </c>
      <c r="Q694" s="7">
        <f t="shared" si="125"/>
        <v>26.706017051151004</v>
      </c>
      <c r="R694" s="7"/>
      <c r="S694" s="7">
        <f t="shared" si="126"/>
        <v>-0.21592624057630161</v>
      </c>
      <c r="T694" s="7">
        <f t="shared" si="118"/>
        <v>20</v>
      </c>
    </row>
    <row r="695" spans="1:20">
      <c r="A695" s="8">
        <v>43324.370451388888</v>
      </c>
      <c r="B695" s="7">
        <v>206217</v>
      </c>
      <c r="C695" s="7">
        <v>22.3</v>
      </c>
      <c r="D695" s="7">
        <v>17.8</v>
      </c>
      <c r="E695" s="7">
        <v>27.8</v>
      </c>
      <c r="F695" s="7">
        <v>34.9</v>
      </c>
      <c r="G695" s="7">
        <v>18</v>
      </c>
      <c r="H695" s="7">
        <v>21.3</v>
      </c>
      <c r="I695" s="7">
        <v>36.299999999999997</v>
      </c>
      <c r="J695" s="7">
        <f t="shared" si="117"/>
        <v>27.299999999999997</v>
      </c>
      <c r="K695" s="7">
        <f t="shared" si="119"/>
        <v>27.8</v>
      </c>
      <c r="L695" s="7">
        <f t="shared" si="120"/>
        <v>26.934804464457535</v>
      </c>
      <c r="M695" s="7">
        <f t="shared" si="121"/>
        <v>28.027750184497648</v>
      </c>
      <c r="N695" s="7">
        <f t="shared" si="122"/>
        <v>27.815636920586545</v>
      </c>
      <c r="O695" s="7">
        <f t="shared" si="123"/>
        <v>27.678032058094619</v>
      </c>
      <c r="P695" s="7">
        <f t="shared" si="124"/>
        <v>26.831999182254933</v>
      </c>
      <c r="Q695" s="7">
        <f t="shared" si="125"/>
        <v>26.706016232150397</v>
      </c>
      <c r="R695" s="7"/>
      <c r="S695" s="7">
        <f t="shared" si="126"/>
        <v>-0.22775018449764772</v>
      </c>
      <c r="T695" s="7">
        <f t="shared" si="118"/>
        <v>20</v>
      </c>
    </row>
    <row r="696" spans="1:20">
      <c r="A696" s="8">
        <v>43324.371851851851</v>
      </c>
      <c r="B696" s="7">
        <v>206218</v>
      </c>
      <c r="C696" s="7">
        <v>22.3</v>
      </c>
      <c r="D696" s="7">
        <v>17.8</v>
      </c>
      <c r="E696" s="7">
        <v>27.8</v>
      </c>
      <c r="F696" s="7">
        <v>34.6</v>
      </c>
      <c r="G696" s="7">
        <v>18.100000000000001</v>
      </c>
      <c r="H696" s="7">
        <v>21.3</v>
      </c>
      <c r="I696" s="7">
        <v>36.299999999999997</v>
      </c>
      <c r="J696" s="7">
        <f t="shared" si="117"/>
        <v>27.299999999999997</v>
      </c>
      <c r="K696" s="7">
        <f t="shared" si="119"/>
        <v>27.8</v>
      </c>
      <c r="L696" s="7">
        <f t="shared" si="120"/>
        <v>26.952570146963112</v>
      </c>
      <c r="M696" s="7">
        <f t="shared" si="121"/>
        <v>28.03963724931512</v>
      </c>
      <c r="N696" s="7">
        <f t="shared" si="122"/>
        <v>27.82690631630085</v>
      </c>
      <c r="O696" s="7">
        <f t="shared" si="123"/>
        <v>27.688607795748538</v>
      </c>
      <c r="P696" s="7">
        <f t="shared" si="124"/>
        <v>26.833045193981434</v>
      </c>
      <c r="Q696" s="7">
        <f t="shared" si="125"/>
        <v>26.706040019542925</v>
      </c>
      <c r="R696" s="7"/>
      <c r="S696" s="7">
        <f t="shared" si="126"/>
        <v>-0.23963724931511976</v>
      </c>
      <c r="T696" s="7">
        <f t="shared" si="118"/>
        <v>20</v>
      </c>
    </row>
    <row r="697" spans="1:20">
      <c r="A697" s="8">
        <v>43324.373240740744</v>
      </c>
      <c r="B697" s="7">
        <v>206219</v>
      </c>
      <c r="C697" s="7">
        <v>22.3</v>
      </c>
      <c r="D697" s="7">
        <v>17.7</v>
      </c>
      <c r="E697" s="7">
        <v>27.8</v>
      </c>
      <c r="F697" s="7">
        <v>34.4</v>
      </c>
      <c r="G697" s="7">
        <v>18.100000000000001</v>
      </c>
      <c r="H697" s="7">
        <v>21.3</v>
      </c>
      <c r="I697" s="7">
        <v>36.299999999999997</v>
      </c>
      <c r="J697" s="7">
        <f t="shared" si="117"/>
        <v>27.299999999999997</v>
      </c>
      <c r="K697" s="7">
        <f t="shared" si="119"/>
        <v>27.8</v>
      </c>
      <c r="L697" s="7">
        <f t="shared" si="120"/>
        <v>26.969820661704862</v>
      </c>
      <c r="M697" s="7">
        <f t="shared" si="121"/>
        <v>28.051421602866114</v>
      </c>
      <c r="N697" s="7">
        <f t="shared" si="122"/>
        <v>27.838071178206537</v>
      </c>
      <c r="O697" s="7">
        <f t="shared" si="123"/>
        <v>27.699085822644335</v>
      </c>
      <c r="P697" s="7">
        <f t="shared" si="124"/>
        <v>26.834103770286841</v>
      </c>
      <c r="Q697" s="7">
        <f t="shared" si="125"/>
        <v>26.706088143729605</v>
      </c>
      <c r="R697" s="7"/>
      <c r="S697" s="7">
        <f t="shared" si="126"/>
        <v>-0.25142160286611315</v>
      </c>
      <c r="T697" s="7">
        <f t="shared" si="118"/>
        <v>20</v>
      </c>
    </row>
    <row r="698" spans="1:20">
      <c r="A698" s="8">
        <v>43324.37462962963</v>
      </c>
      <c r="B698" s="7">
        <v>206220</v>
      </c>
      <c r="C698" s="7">
        <v>22.3</v>
      </c>
      <c r="D698" s="7">
        <v>17.7</v>
      </c>
      <c r="E698" s="7">
        <v>27.8</v>
      </c>
      <c r="F698" s="7">
        <v>34.1</v>
      </c>
      <c r="G698" s="7">
        <v>18</v>
      </c>
      <c r="H698" s="7">
        <v>21.3</v>
      </c>
      <c r="I698" s="7">
        <v>36.299999999999997</v>
      </c>
      <c r="J698" s="7">
        <f t="shared" si="117"/>
        <v>27.299999999999997</v>
      </c>
      <c r="K698" s="7">
        <f t="shared" si="119"/>
        <v>27.8</v>
      </c>
      <c r="L698" s="7">
        <f t="shared" si="120"/>
        <v>26.98679744243729</v>
      </c>
      <c r="M698" s="7">
        <f t="shared" si="121"/>
        <v>28.063195025026459</v>
      </c>
      <c r="N698" s="7">
        <f t="shared" si="122"/>
        <v>27.849225938549068</v>
      </c>
      <c r="O698" s="7">
        <f t="shared" si="123"/>
        <v>27.709553841329658</v>
      </c>
      <c r="P698" s="7">
        <f t="shared" si="124"/>
        <v>26.835183309098646</v>
      </c>
      <c r="Q698" s="7">
        <f t="shared" si="125"/>
        <v>26.706160518766836</v>
      </c>
      <c r="R698" s="7"/>
      <c r="S698" s="7">
        <f t="shared" si="126"/>
        <v>-0.26319502502645875</v>
      </c>
      <c r="T698" s="7">
        <f t="shared" si="118"/>
        <v>20</v>
      </c>
    </row>
    <row r="699" spans="1:20">
      <c r="A699" s="8">
        <v>43324.376018518517</v>
      </c>
      <c r="B699" s="7">
        <v>206221</v>
      </c>
      <c r="C699" s="7">
        <v>22.4</v>
      </c>
      <c r="D699" s="7">
        <v>17.8</v>
      </c>
      <c r="E699" s="7">
        <v>27.8</v>
      </c>
      <c r="F699" s="7">
        <v>35.200000000000003</v>
      </c>
      <c r="G699" s="7">
        <v>18</v>
      </c>
      <c r="H699" s="7">
        <v>21.3</v>
      </c>
      <c r="I699" s="7">
        <v>36.299999999999997</v>
      </c>
      <c r="J699" s="7">
        <f t="shared" si="117"/>
        <v>27.299999999999997</v>
      </c>
      <c r="K699" s="7">
        <f t="shared" si="119"/>
        <v>27.8</v>
      </c>
      <c r="L699" s="7">
        <f t="shared" si="120"/>
        <v>27.003413393135517</v>
      </c>
      <c r="M699" s="7">
        <f t="shared" si="121"/>
        <v>28.074953698292742</v>
      </c>
      <c r="N699" s="7">
        <f t="shared" si="122"/>
        <v>27.860370486915709</v>
      </c>
      <c r="O699" s="7">
        <f t="shared" si="123"/>
        <v>27.7200122095051</v>
      </c>
      <c r="P699" s="7">
        <f t="shared" si="124"/>
        <v>26.836283740683214</v>
      </c>
      <c r="Q699" s="7">
        <f t="shared" si="125"/>
        <v>26.706257065734608</v>
      </c>
      <c r="R699" s="7"/>
      <c r="S699" s="7">
        <f t="shared" si="126"/>
        <v>-0.27495369829274097</v>
      </c>
      <c r="T699" s="7">
        <f t="shared" si="118"/>
        <v>20</v>
      </c>
    </row>
    <row r="700" spans="1:20">
      <c r="A700" s="8">
        <v>43324.37740740741</v>
      </c>
      <c r="B700" s="7">
        <v>206222</v>
      </c>
      <c r="C700" s="7">
        <v>22.4</v>
      </c>
      <c r="D700" s="7">
        <v>17.8</v>
      </c>
      <c r="E700" s="7">
        <v>27.8</v>
      </c>
      <c r="F700" s="7">
        <v>34.799999999999997</v>
      </c>
      <c r="G700" s="7">
        <v>18</v>
      </c>
      <c r="H700" s="7">
        <v>21.3</v>
      </c>
      <c r="I700" s="7">
        <v>36.299999999999997</v>
      </c>
      <c r="J700" s="7">
        <f t="shared" si="117"/>
        <v>27.299999999999997</v>
      </c>
      <c r="K700" s="7">
        <f t="shared" si="119"/>
        <v>27.8</v>
      </c>
      <c r="L700" s="7">
        <f t="shared" si="120"/>
        <v>27.020932337966279</v>
      </c>
      <c r="M700" s="7">
        <f t="shared" si="121"/>
        <v>28.086693112047094</v>
      </c>
      <c r="N700" s="7">
        <f t="shared" si="122"/>
        <v>27.871504227046966</v>
      </c>
      <c r="O700" s="7">
        <f t="shared" si="123"/>
        <v>27.73046120952489</v>
      </c>
      <c r="P700" s="7">
        <f t="shared" si="124"/>
        <v>26.837404997138446</v>
      </c>
      <c r="Q700" s="7">
        <f t="shared" si="125"/>
        <v>26.706377705933768</v>
      </c>
      <c r="R700" s="7"/>
      <c r="S700" s="7">
        <f t="shared" si="126"/>
        <v>-0.28669311204709302</v>
      </c>
      <c r="T700" s="7">
        <f t="shared" si="118"/>
        <v>20</v>
      </c>
    </row>
    <row r="701" spans="1:20">
      <c r="A701" s="8">
        <v>43324.378796296296</v>
      </c>
      <c r="B701" s="7">
        <v>206223</v>
      </c>
      <c r="C701" s="7">
        <v>22.4</v>
      </c>
      <c r="D701" s="7">
        <v>17.8</v>
      </c>
      <c r="E701" s="7">
        <v>27.8</v>
      </c>
      <c r="F701" s="7">
        <v>34.799999999999997</v>
      </c>
      <c r="G701" s="7">
        <v>18</v>
      </c>
      <c r="H701" s="7">
        <v>21.3</v>
      </c>
      <c r="I701" s="7">
        <v>36.299999999999997</v>
      </c>
      <c r="J701" s="7">
        <f t="shared" si="117"/>
        <v>27.299999999999997</v>
      </c>
      <c r="K701" s="7">
        <f t="shared" si="119"/>
        <v>27.8</v>
      </c>
      <c r="L701" s="7">
        <f t="shared" si="120"/>
        <v>27.037994249833826</v>
      </c>
      <c r="M701" s="7">
        <f t="shared" si="121"/>
        <v>28.098428367662638</v>
      </c>
      <c r="N701" s="7">
        <f t="shared" si="122"/>
        <v>27.882626107146663</v>
      </c>
      <c r="O701" s="7">
        <f t="shared" si="123"/>
        <v>27.740900987583903</v>
      </c>
      <c r="P701" s="7">
        <f t="shared" si="124"/>
        <v>26.838547011966728</v>
      </c>
      <c r="Q701" s="7">
        <f t="shared" si="125"/>
        <v>26.706522360922396</v>
      </c>
      <c r="R701" s="7"/>
      <c r="S701" s="7">
        <f t="shared" si="126"/>
        <v>-0.29842836766263758</v>
      </c>
      <c r="T701" s="7">
        <f t="shared" si="118"/>
        <v>20</v>
      </c>
    </row>
    <row r="702" spans="1:20">
      <c r="A702" s="8">
        <v>43324.380196759259</v>
      </c>
      <c r="B702" s="7">
        <v>206224</v>
      </c>
      <c r="C702" s="7">
        <v>22.4</v>
      </c>
      <c r="D702" s="7">
        <v>17.8</v>
      </c>
      <c r="E702" s="7">
        <v>27.8</v>
      </c>
      <c r="F702" s="7">
        <v>34.9</v>
      </c>
      <c r="G702" s="7">
        <v>18.100000000000001</v>
      </c>
      <c r="H702" s="7">
        <v>21.3</v>
      </c>
      <c r="I702" s="7">
        <v>36.299999999999997</v>
      </c>
      <c r="J702" s="7">
        <f t="shared" si="117"/>
        <v>27.299999999999997</v>
      </c>
      <c r="K702" s="7">
        <f t="shared" si="119"/>
        <v>27.8</v>
      </c>
      <c r="L702" s="7">
        <f t="shared" si="120"/>
        <v>27.055105311500064</v>
      </c>
      <c r="M702" s="7">
        <f t="shared" si="121"/>
        <v>28.110249209727073</v>
      </c>
      <c r="N702" s="7">
        <f t="shared" si="122"/>
        <v>27.893830274715491</v>
      </c>
      <c r="O702" s="7">
        <f t="shared" si="123"/>
        <v>27.751418428812478</v>
      </c>
      <c r="P702" s="7">
        <f t="shared" si="124"/>
        <v>26.839719408653405</v>
      </c>
      <c r="Q702" s="7">
        <f t="shared" si="125"/>
        <v>26.706692357477664</v>
      </c>
      <c r="R702" s="7"/>
      <c r="S702" s="7">
        <f t="shared" si="126"/>
        <v>-0.31024920972707193</v>
      </c>
      <c r="T702" s="7">
        <f t="shared" si="118"/>
        <v>20</v>
      </c>
    </row>
    <row r="703" spans="1:20">
      <c r="A703" s="8">
        <v>43324.381585648145</v>
      </c>
      <c r="B703" s="7">
        <v>206225</v>
      </c>
      <c r="C703" s="7">
        <v>22.4</v>
      </c>
      <c r="D703" s="7">
        <v>17.7</v>
      </c>
      <c r="E703" s="7">
        <v>27.8</v>
      </c>
      <c r="F703" s="7">
        <v>35.299999999999997</v>
      </c>
      <c r="G703" s="7">
        <v>18.100000000000001</v>
      </c>
      <c r="H703" s="7">
        <v>21.3</v>
      </c>
      <c r="I703" s="7">
        <v>36.299999999999997</v>
      </c>
      <c r="J703" s="7">
        <f t="shared" si="117"/>
        <v>27.299999999999997</v>
      </c>
      <c r="K703" s="7">
        <f t="shared" si="119"/>
        <v>27.8</v>
      </c>
      <c r="L703" s="7">
        <f t="shared" si="120"/>
        <v>27.072073237246446</v>
      </c>
      <c r="M703" s="7">
        <f t="shared" si="121"/>
        <v>28.121959210978755</v>
      </c>
      <c r="N703" s="7">
        <f t="shared" si="122"/>
        <v>27.904931338059807</v>
      </c>
      <c r="O703" s="7">
        <f t="shared" si="123"/>
        <v>27.761839817435398</v>
      </c>
      <c r="P703" s="7">
        <f t="shared" si="124"/>
        <v>26.84090291471961</v>
      </c>
      <c r="Q703" s="7">
        <f t="shared" si="125"/>
        <v>26.706885006705502</v>
      </c>
      <c r="R703" s="7"/>
      <c r="S703" s="7">
        <f t="shared" si="126"/>
        <v>-0.32195921097875413</v>
      </c>
      <c r="T703" s="7">
        <f t="shared" si="118"/>
        <v>20</v>
      </c>
    </row>
    <row r="704" spans="1:20">
      <c r="A704" s="8">
        <v>43324.382974537039</v>
      </c>
      <c r="B704" s="7">
        <v>206226</v>
      </c>
      <c r="C704" s="7">
        <v>22.4</v>
      </c>
      <c r="D704" s="7">
        <v>17.7</v>
      </c>
      <c r="E704" s="7">
        <v>27.9</v>
      </c>
      <c r="F704" s="7">
        <v>34.4</v>
      </c>
      <c r="G704" s="7">
        <v>18.100000000000001</v>
      </c>
      <c r="H704" s="7">
        <v>21.3</v>
      </c>
      <c r="I704" s="7">
        <v>36.299999999999997</v>
      </c>
      <c r="J704" s="7">
        <f t="shared" si="117"/>
        <v>27.299999999999997</v>
      </c>
      <c r="K704" s="7">
        <f t="shared" si="119"/>
        <v>27.9</v>
      </c>
      <c r="L704" s="7">
        <f t="shared" si="120"/>
        <v>27.08950991764614</v>
      </c>
      <c r="M704" s="7">
        <f t="shared" si="121"/>
        <v>28.133656740473057</v>
      </c>
      <c r="N704" s="7">
        <f t="shared" si="122"/>
        <v>27.916021790940139</v>
      </c>
      <c r="O704" s="7">
        <f t="shared" si="123"/>
        <v>27.772252302730411</v>
      </c>
      <c r="P704" s="7">
        <f t="shared" si="124"/>
        <v>26.842106982064234</v>
      </c>
      <c r="Q704" s="7">
        <f t="shared" si="125"/>
        <v>26.707101436498547</v>
      </c>
      <c r="R704" s="7"/>
      <c r="S704" s="7">
        <f t="shared" si="126"/>
        <v>-0.23365674047305873</v>
      </c>
      <c r="T704" s="7">
        <f t="shared" si="118"/>
        <v>20</v>
      </c>
    </row>
    <row r="705" spans="1:20">
      <c r="A705" s="8">
        <v>43324.384363425925</v>
      </c>
      <c r="B705" s="7">
        <v>206227</v>
      </c>
      <c r="C705" s="7">
        <v>22.4</v>
      </c>
      <c r="D705" s="7">
        <v>17.7</v>
      </c>
      <c r="E705" s="7">
        <v>27.9</v>
      </c>
      <c r="F705" s="7">
        <v>35.5</v>
      </c>
      <c r="G705" s="7">
        <v>18.100000000000001</v>
      </c>
      <c r="H705" s="7">
        <v>21.3</v>
      </c>
      <c r="I705" s="7">
        <v>36.299999999999997</v>
      </c>
      <c r="J705" s="7">
        <f t="shared" si="117"/>
        <v>27.299999999999997</v>
      </c>
      <c r="K705" s="7">
        <f t="shared" si="119"/>
        <v>27.9</v>
      </c>
      <c r="L705" s="7">
        <f t="shared" si="120"/>
        <v>27.106040128324459</v>
      </c>
      <c r="M705" s="7">
        <f t="shared" si="121"/>
        <v>28.145349295677576</v>
      </c>
      <c r="N705" s="7">
        <f t="shared" si="122"/>
        <v>27.92710161011669</v>
      </c>
      <c r="O705" s="7">
        <f t="shared" si="123"/>
        <v>27.782655982093289</v>
      </c>
      <c r="P705" s="7">
        <f t="shared" si="124"/>
        <v>26.843331546507432</v>
      </c>
      <c r="Q705" s="7">
        <f t="shared" si="125"/>
        <v>26.707341569591648</v>
      </c>
      <c r="R705" s="7"/>
      <c r="S705" s="7">
        <f t="shared" si="126"/>
        <v>-0.24534929567757757</v>
      </c>
      <c r="T705" s="7">
        <f t="shared" si="118"/>
        <v>20</v>
      </c>
    </row>
    <row r="706" spans="1:20">
      <c r="A706" s="8">
        <v>43324.385752314818</v>
      </c>
      <c r="B706" s="7">
        <v>206228</v>
      </c>
      <c r="C706" s="7">
        <v>22.4</v>
      </c>
      <c r="D706" s="7">
        <v>17.7</v>
      </c>
      <c r="E706" s="7">
        <v>27.9</v>
      </c>
      <c r="F706" s="7">
        <v>37</v>
      </c>
      <c r="G706" s="7">
        <v>18.100000000000001</v>
      </c>
      <c r="H706" s="7">
        <v>21.3</v>
      </c>
      <c r="I706" s="7">
        <v>36.5</v>
      </c>
      <c r="J706" s="7">
        <f t="shared" si="117"/>
        <v>27.5</v>
      </c>
      <c r="K706" s="7">
        <f t="shared" si="119"/>
        <v>27.9</v>
      </c>
      <c r="L706" s="7">
        <f t="shared" si="120"/>
        <v>27.123473738928581</v>
      </c>
      <c r="M706" s="7">
        <f t="shared" si="121"/>
        <v>28.157022505371195</v>
      </c>
      <c r="N706" s="7">
        <f t="shared" si="122"/>
        <v>27.938171918783397</v>
      </c>
      <c r="O706" s="7">
        <f t="shared" si="123"/>
        <v>27.793050933103654</v>
      </c>
      <c r="P706" s="7">
        <f t="shared" si="124"/>
        <v>26.844576544356325</v>
      </c>
      <c r="Q706" s="7">
        <f t="shared" si="125"/>
        <v>26.707605329038486</v>
      </c>
      <c r="R706" s="7"/>
      <c r="S706" s="7">
        <f t="shared" si="126"/>
        <v>-0.25702250537119653</v>
      </c>
      <c r="T706" s="7">
        <f t="shared" si="118"/>
        <v>20</v>
      </c>
    </row>
    <row r="707" spans="1:20">
      <c r="A707" s="8">
        <v>43324.387141203704</v>
      </c>
      <c r="B707" s="7">
        <v>206229</v>
      </c>
      <c r="C707" s="7">
        <v>22.4</v>
      </c>
      <c r="D707" s="7">
        <v>17.7</v>
      </c>
      <c r="E707" s="7">
        <v>28</v>
      </c>
      <c r="F707" s="7">
        <v>36.6</v>
      </c>
      <c r="G707" s="7">
        <v>18.100000000000001</v>
      </c>
      <c r="H707" s="7">
        <v>21.3</v>
      </c>
      <c r="I707" s="7">
        <v>36.5</v>
      </c>
      <c r="J707" s="7">
        <f t="shared" si="117"/>
        <v>27.5</v>
      </c>
      <c r="K707" s="7">
        <f t="shared" si="119"/>
        <v>28</v>
      </c>
      <c r="L707" s="7">
        <f t="shared" si="120"/>
        <v>27.142360716818867</v>
      </c>
      <c r="M707" s="7">
        <f t="shared" si="121"/>
        <v>28.168691685863291</v>
      </c>
      <c r="N707" s="7">
        <f t="shared" si="122"/>
        <v>27.949231358897716</v>
      </c>
      <c r="O707" s="7">
        <f t="shared" si="123"/>
        <v>27.80343738827009</v>
      </c>
      <c r="P707" s="7">
        <f t="shared" si="124"/>
        <v>26.84584191225218</v>
      </c>
      <c r="Q707" s="7">
        <f t="shared" si="125"/>
        <v>26.707892638205546</v>
      </c>
      <c r="R707" s="7"/>
      <c r="S707" s="7">
        <f t="shared" si="126"/>
        <v>-0.16869168586329053</v>
      </c>
      <c r="T707" s="7">
        <f t="shared" si="118"/>
        <v>20</v>
      </c>
    </row>
    <row r="708" spans="1:20">
      <c r="A708" s="8">
        <v>43324.388541666667</v>
      </c>
      <c r="B708" s="7">
        <v>206230</v>
      </c>
      <c r="C708" s="7">
        <v>22.4</v>
      </c>
      <c r="D708" s="7">
        <v>17.8</v>
      </c>
      <c r="E708" s="7">
        <v>28</v>
      </c>
      <c r="F708" s="7">
        <v>38.5</v>
      </c>
      <c r="G708" s="7">
        <v>18.100000000000001</v>
      </c>
      <c r="H708" s="7">
        <v>21.3</v>
      </c>
      <c r="I708" s="7">
        <v>36.5</v>
      </c>
      <c r="J708" s="7">
        <f t="shared" si="117"/>
        <v>27.5</v>
      </c>
      <c r="K708" s="7">
        <f t="shared" si="119"/>
        <v>28</v>
      </c>
      <c r="L708" s="7">
        <f t="shared" si="120"/>
        <v>27.160928403710383</v>
      </c>
      <c r="M708" s="7">
        <f t="shared" si="121"/>
        <v>28.180475055502587</v>
      </c>
      <c r="N708" s="7">
        <f t="shared" si="122"/>
        <v>27.960373395293487</v>
      </c>
      <c r="O708" s="7">
        <f t="shared" si="123"/>
        <v>27.813901821067379</v>
      </c>
      <c r="P708" s="7">
        <f t="shared" si="124"/>
        <v>26.847138301924137</v>
      </c>
      <c r="Q708" s="7">
        <f t="shared" si="125"/>
        <v>26.708206010637465</v>
      </c>
      <c r="R708" s="7"/>
      <c r="S708" s="7">
        <f t="shared" si="126"/>
        <v>-0.18047505550258691</v>
      </c>
      <c r="T708" s="7">
        <f t="shared" si="118"/>
        <v>20</v>
      </c>
    </row>
    <row r="709" spans="1:20">
      <c r="A709" s="8">
        <v>43324.389930555553</v>
      </c>
      <c r="B709" s="7">
        <v>206231</v>
      </c>
      <c r="C709" s="7">
        <v>22.4</v>
      </c>
      <c r="D709" s="7">
        <v>17.8</v>
      </c>
      <c r="E709" s="7">
        <v>28</v>
      </c>
      <c r="F709" s="7">
        <v>39.1</v>
      </c>
      <c r="G709" s="7">
        <v>18</v>
      </c>
      <c r="H709" s="7">
        <v>21.3</v>
      </c>
      <c r="I709" s="7">
        <v>36.5</v>
      </c>
      <c r="J709" s="7">
        <f t="shared" si="117"/>
        <v>27.5</v>
      </c>
      <c r="K709" s="7">
        <f t="shared" si="119"/>
        <v>28</v>
      </c>
      <c r="L709" s="7">
        <f t="shared" si="120"/>
        <v>27.18094470141201</v>
      </c>
      <c r="M709" s="7">
        <f t="shared" si="121"/>
        <v>28.192166606671201</v>
      </c>
      <c r="N709" s="7">
        <f t="shared" si="122"/>
        <v>27.971417908169077</v>
      </c>
      <c r="O709" s="7">
        <f t="shared" si="123"/>
        <v>27.824271394951055</v>
      </c>
      <c r="P709" s="7">
        <f t="shared" si="124"/>
        <v>26.848444391822561</v>
      </c>
      <c r="Q709" s="7">
        <f t="shared" si="125"/>
        <v>26.708540385627682</v>
      </c>
      <c r="R709" s="7"/>
      <c r="S709" s="7">
        <f t="shared" si="126"/>
        <v>-0.19216660667120067</v>
      </c>
      <c r="T709" s="7">
        <f t="shared" si="118"/>
        <v>20</v>
      </c>
    </row>
    <row r="710" spans="1:20">
      <c r="A710" s="8">
        <v>43324.391319444447</v>
      </c>
      <c r="B710" s="7">
        <v>206232</v>
      </c>
      <c r="C710" s="7">
        <v>22.4</v>
      </c>
      <c r="D710" s="7">
        <v>17.8</v>
      </c>
      <c r="E710" s="7">
        <v>28</v>
      </c>
      <c r="F710" s="7">
        <v>39.1</v>
      </c>
      <c r="G710" s="7">
        <v>18</v>
      </c>
      <c r="H710" s="7">
        <v>21.3</v>
      </c>
      <c r="I710" s="7">
        <v>36.5</v>
      </c>
      <c r="J710" s="7">
        <f t="shared" si="117"/>
        <v>27.5</v>
      </c>
      <c r="K710" s="7">
        <f t="shared" si="119"/>
        <v>28</v>
      </c>
      <c r="L710" s="7">
        <f t="shared" si="120"/>
        <v>27.201376298353221</v>
      </c>
      <c r="M710" s="7">
        <f t="shared" si="121"/>
        <v>28.203885973355195</v>
      </c>
      <c r="N710" s="7">
        <f t="shared" si="122"/>
        <v>27.982458235997679</v>
      </c>
      <c r="O710" s="7">
        <f t="shared" si="123"/>
        <v>27.834633447929992</v>
      </c>
      <c r="P710" s="7">
        <f t="shared" si="124"/>
        <v>26.849770665293224</v>
      </c>
      <c r="Q710" s="7">
        <f t="shared" si="125"/>
        <v>26.708898081777527</v>
      </c>
      <c r="R710" s="7"/>
      <c r="S710" s="7">
        <f t="shared" si="126"/>
        <v>-0.2038859733551952</v>
      </c>
      <c r="T710" s="7">
        <f t="shared" si="118"/>
        <v>20</v>
      </c>
    </row>
    <row r="711" spans="1:20">
      <c r="A711" s="8">
        <v>43324.392708333333</v>
      </c>
      <c r="B711" s="7">
        <v>206233</v>
      </c>
      <c r="C711" s="7">
        <v>22.4</v>
      </c>
      <c r="D711" s="7">
        <v>17.8</v>
      </c>
      <c r="E711" s="7">
        <v>28</v>
      </c>
      <c r="F711" s="7">
        <v>39.5</v>
      </c>
      <c r="G711" s="7">
        <v>18</v>
      </c>
      <c r="H711" s="7">
        <v>21.3</v>
      </c>
      <c r="I711" s="7">
        <v>36.5</v>
      </c>
      <c r="J711" s="7">
        <f t="shared" si="117"/>
        <v>27.5</v>
      </c>
      <c r="K711" s="7">
        <f t="shared" si="119"/>
        <v>28</v>
      </c>
      <c r="L711" s="7">
        <f t="shared" si="120"/>
        <v>27.221678888059337</v>
      </c>
      <c r="M711" s="7">
        <f t="shared" si="121"/>
        <v>28.215634167603287</v>
      </c>
      <c r="N711" s="7">
        <f t="shared" si="122"/>
        <v>27.993498678369303</v>
      </c>
      <c r="O711" s="7">
        <f t="shared" si="123"/>
        <v>27.844988812728008</v>
      </c>
      <c r="P711" s="7">
        <f t="shared" si="124"/>
        <v>26.851117064642839</v>
      </c>
      <c r="Q711" s="7">
        <f t="shared" si="125"/>
        <v>26.70927902378115</v>
      </c>
      <c r="R711" s="7"/>
      <c r="S711" s="7">
        <f t="shared" si="126"/>
        <v>-0.21563416760328735</v>
      </c>
      <c r="T711" s="7">
        <f t="shared" si="118"/>
        <v>20</v>
      </c>
    </row>
    <row r="712" spans="1:20">
      <c r="A712" s="8">
        <v>43324.394097222219</v>
      </c>
      <c r="B712" s="7">
        <v>206234</v>
      </c>
      <c r="C712" s="7">
        <v>22.5</v>
      </c>
      <c r="D712" s="7">
        <v>17.8</v>
      </c>
      <c r="E712" s="7">
        <v>28</v>
      </c>
      <c r="F712" s="7">
        <v>39.6</v>
      </c>
      <c r="G712" s="7">
        <v>18</v>
      </c>
      <c r="H712" s="7">
        <v>21.3</v>
      </c>
      <c r="I712" s="7">
        <v>36.5</v>
      </c>
      <c r="J712" s="7">
        <f t="shared" si="117"/>
        <v>27.5</v>
      </c>
      <c r="K712" s="7">
        <f t="shared" si="119"/>
        <v>28</v>
      </c>
      <c r="L712" s="7">
        <f t="shared" si="120"/>
        <v>27.24221412078488</v>
      </c>
      <c r="M712" s="7">
        <f t="shared" si="121"/>
        <v>28.227404515001737</v>
      </c>
      <c r="N712" s="7">
        <f t="shared" si="122"/>
        <v>28.00454252188635</v>
      </c>
      <c r="O712" s="7">
        <f t="shared" si="123"/>
        <v>27.855338831576699</v>
      </c>
      <c r="P712" s="7">
        <f t="shared" si="124"/>
        <v>26.852483536050261</v>
      </c>
      <c r="Q712" s="7">
        <f t="shared" si="125"/>
        <v>26.709683136761029</v>
      </c>
      <c r="R712" s="7"/>
      <c r="S712" s="7">
        <f t="shared" si="126"/>
        <v>-0.2274045150017372</v>
      </c>
      <c r="T712" s="7">
        <f t="shared" si="118"/>
        <v>20</v>
      </c>
    </row>
    <row r="713" spans="1:20">
      <c r="A713" s="8">
        <v>43324.395486111112</v>
      </c>
      <c r="B713" s="7">
        <v>206235</v>
      </c>
      <c r="C713" s="7">
        <v>22.4</v>
      </c>
      <c r="D713" s="7">
        <v>17.8</v>
      </c>
      <c r="E713" s="7">
        <v>28</v>
      </c>
      <c r="F713" s="7">
        <v>40</v>
      </c>
      <c r="G713" s="7">
        <v>18</v>
      </c>
      <c r="H713" s="7">
        <v>21.3</v>
      </c>
      <c r="I713" s="7">
        <v>36.5</v>
      </c>
      <c r="J713" s="7">
        <f t="shared" si="117"/>
        <v>27.5</v>
      </c>
      <c r="K713" s="7">
        <f t="shared" si="119"/>
        <v>28</v>
      </c>
      <c r="L713" s="7">
        <f t="shared" si="120"/>
        <v>27.262709637364829</v>
      </c>
      <c r="M713" s="7">
        <f t="shared" si="121"/>
        <v>28.239197360159615</v>
      </c>
      <c r="N713" s="7">
        <f t="shared" si="122"/>
        <v>28.015591267343225</v>
      </c>
      <c r="O713" s="7">
        <f t="shared" si="123"/>
        <v>27.865685121610554</v>
      </c>
      <c r="P713" s="7">
        <f t="shared" si="124"/>
        <v>26.853870031890366</v>
      </c>
      <c r="Q713" s="7">
        <f t="shared" si="125"/>
        <v>26.710110346345363</v>
      </c>
      <c r="R713" s="7"/>
      <c r="S713" s="7">
        <f t="shared" si="126"/>
        <v>-0.2391973601596149</v>
      </c>
      <c r="T713" s="7">
        <f t="shared" si="118"/>
        <v>20</v>
      </c>
    </row>
    <row r="714" spans="1:20">
      <c r="A714" s="8">
        <v>43324.396886574075</v>
      </c>
      <c r="B714" s="7">
        <v>206236</v>
      </c>
      <c r="C714" s="7">
        <v>22.5</v>
      </c>
      <c r="D714" s="7">
        <v>17.7</v>
      </c>
      <c r="E714" s="7">
        <v>28</v>
      </c>
      <c r="F714" s="7">
        <v>36.799999999999997</v>
      </c>
      <c r="G714" s="7">
        <v>18.100000000000001</v>
      </c>
      <c r="H714" s="7">
        <v>21.3</v>
      </c>
      <c r="I714" s="7">
        <v>36.5</v>
      </c>
      <c r="J714" s="7">
        <f t="shared" si="117"/>
        <v>27.5</v>
      </c>
      <c r="K714" s="7">
        <f t="shared" si="119"/>
        <v>28</v>
      </c>
      <c r="L714" s="7">
        <f t="shared" si="120"/>
        <v>27.283608579323467</v>
      </c>
      <c r="M714" s="7">
        <f t="shared" si="121"/>
        <v>28.251107561813498</v>
      </c>
      <c r="N714" s="7">
        <f t="shared" si="122"/>
        <v>28.026738384339296</v>
      </c>
      <c r="O714" s="7">
        <f t="shared" si="123"/>
        <v>27.876115463566684</v>
      </c>
      <c r="P714" s="7">
        <f t="shared" si="124"/>
        <v>26.855288232534381</v>
      </c>
      <c r="Q714" s="7">
        <f t="shared" si="125"/>
        <v>26.71056433073554</v>
      </c>
      <c r="R714" s="7"/>
      <c r="S714" s="7">
        <f t="shared" si="126"/>
        <v>-0.25110756181349814</v>
      </c>
      <c r="T714" s="7">
        <f t="shared" si="118"/>
        <v>20</v>
      </c>
    </row>
    <row r="715" spans="1:20">
      <c r="A715" s="8">
        <v>43324.398275462961</v>
      </c>
      <c r="B715" s="7">
        <v>206237</v>
      </c>
      <c r="C715" s="7">
        <v>22.5</v>
      </c>
      <c r="D715" s="7">
        <v>17.7</v>
      </c>
      <c r="E715" s="7">
        <v>28.1</v>
      </c>
      <c r="F715" s="7">
        <v>38.5</v>
      </c>
      <c r="G715" s="7">
        <v>18.100000000000001</v>
      </c>
      <c r="H715" s="7">
        <v>21.3</v>
      </c>
      <c r="I715" s="7">
        <v>36.5</v>
      </c>
      <c r="J715" s="7">
        <f t="shared" ref="J715:J778" si="127">I715-J$8</f>
        <v>27.5</v>
      </c>
      <c r="K715" s="7">
        <f t="shared" si="119"/>
        <v>28.1</v>
      </c>
      <c r="L715" s="7">
        <f t="shared" si="120"/>
        <v>27.301522441990659</v>
      </c>
      <c r="M715" s="7">
        <f t="shared" si="121"/>
        <v>28.262939700431602</v>
      </c>
      <c r="N715" s="7">
        <f t="shared" si="122"/>
        <v>28.037800322822644</v>
      </c>
      <c r="O715" s="7">
        <f t="shared" si="123"/>
        <v>27.886458974889717</v>
      </c>
      <c r="P715" s="7">
        <f t="shared" si="124"/>
        <v>26.85671482959734</v>
      </c>
      <c r="Q715" s="7">
        <f t="shared" si="125"/>
        <v>26.711037704377777</v>
      </c>
      <c r="R715" s="7"/>
      <c r="S715" s="7">
        <f t="shared" si="126"/>
        <v>-0.16293970043160044</v>
      </c>
      <c r="T715" s="7">
        <f t="shared" si="118"/>
        <v>20</v>
      </c>
    </row>
    <row r="716" spans="1:20">
      <c r="A716" s="8">
        <v>43324.399664351855</v>
      </c>
      <c r="B716" s="7">
        <v>206238</v>
      </c>
      <c r="C716" s="7">
        <v>22.5</v>
      </c>
      <c r="D716" s="7">
        <v>17.7</v>
      </c>
      <c r="E716" s="7">
        <v>28.1</v>
      </c>
      <c r="F716" s="7">
        <v>36.799999999999997</v>
      </c>
      <c r="G716" s="7">
        <v>18</v>
      </c>
      <c r="H716" s="7">
        <v>21.3</v>
      </c>
      <c r="I716" s="7">
        <v>36.5</v>
      </c>
      <c r="J716" s="7">
        <f t="shared" si="127"/>
        <v>27.5</v>
      </c>
      <c r="K716" s="7">
        <f t="shared" si="119"/>
        <v>28.1</v>
      </c>
      <c r="L716" s="7">
        <f t="shared" si="120"/>
        <v>27.320865749370427</v>
      </c>
      <c r="M716" s="7">
        <f t="shared" si="121"/>
        <v>28.274747534952134</v>
      </c>
      <c r="N716" s="7">
        <f t="shared" si="122"/>
        <v>28.04887002731013</v>
      </c>
      <c r="O716" s="7">
        <f t="shared" si="123"/>
        <v>27.896803247369867</v>
      </c>
      <c r="P716" s="7">
        <f t="shared" si="124"/>
        <v>26.858161350494189</v>
      </c>
      <c r="Q716" s="7">
        <f t="shared" si="125"/>
        <v>26.711533955384663</v>
      </c>
      <c r="R716" s="7"/>
      <c r="S716" s="7">
        <f t="shared" si="126"/>
        <v>-0.17474753495213236</v>
      </c>
      <c r="T716" s="7">
        <f t="shared" si="118"/>
        <v>20</v>
      </c>
    </row>
    <row r="717" spans="1:20">
      <c r="A717" s="8">
        <v>43324.401053240741</v>
      </c>
      <c r="B717" s="7">
        <v>206239</v>
      </c>
      <c r="C717" s="7">
        <v>22.5</v>
      </c>
      <c r="D717" s="7">
        <v>17.600000000000001</v>
      </c>
      <c r="E717" s="7">
        <v>28.1</v>
      </c>
      <c r="F717" s="7">
        <v>34.1</v>
      </c>
      <c r="G717" s="7">
        <v>18.100000000000001</v>
      </c>
      <c r="H717" s="7">
        <v>21.3</v>
      </c>
      <c r="I717" s="7">
        <v>36.5</v>
      </c>
      <c r="J717" s="7">
        <f t="shared" si="127"/>
        <v>27.5</v>
      </c>
      <c r="K717" s="7">
        <f t="shared" si="119"/>
        <v>28.1</v>
      </c>
      <c r="L717" s="7">
        <f t="shared" si="120"/>
        <v>27.338562672652788</v>
      </c>
      <c r="M717" s="7">
        <f t="shared" si="121"/>
        <v>28.286557681998733</v>
      </c>
      <c r="N717" s="7">
        <f t="shared" si="122"/>
        <v>28.059941636443479</v>
      </c>
      <c r="O717" s="7">
        <f t="shared" si="123"/>
        <v>27.907149561577924</v>
      </c>
      <c r="P717" s="7">
        <f t="shared" si="124"/>
        <v>26.859627774113662</v>
      </c>
      <c r="Q717" s="7">
        <f t="shared" si="125"/>
        <v>26.712053012866264</v>
      </c>
      <c r="R717" s="7"/>
      <c r="S717" s="7">
        <f t="shared" si="126"/>
        <v>-0.18655768199873179</v>
      </c>
      <c r="T717" s="7">
        <f t="shared" ref="T717:T780" si="128">T716</f>
        <v>20</v>
      </c>
    </row>
    <row r="718" spans="1:20">
      <c r="A718" s="8">
        <v>43324.402442129627</v>
      </c>
      <c r="B718" s="7">
        <v>206240</v>
      </c>
      <c r="C718" s="7">
        <v>22.5</v>
      </c>
      <c r="D718" s="7">
        <v>17.600000000000001</v>
      </c>
      <c r="E718" s="7">
        <v>28.1</v>
      </c>
      <c r="F718" s="7">
        <v>35.9</v>
      </c>
      <c r="G718" s="7">
        <v>18.100000000000001</v>
      </c>
      <c r="H718" s="7">
        <v>21.4</v>
      </c>
      <c r="I718" s="7">
        <v>36.5</v>
      </c>
      <c r="J718" s="7">
        <f t="shared" si="127"/>
        <v>27.5</v>
      </c>
      <c r="K718" s="7">
        <f t="shared" si="119"/>
        <v>28.1</v>
      </c>
      <c r="L718" s="7">
        <f t="shared" si="120"/>
        <v>27.353731225610836</v>
      </c>
      <c r="M718" s="7">
        <f t="shared" si="121"/>
        <v>28.298345350001927</v>
      </c>
      <c r="N718" s="7">
        <f t="shared" si="122"/>
        <v>28.071015232025019</v>
      </c>
      <c r="O718" s="7">
        <f t="shared" si="123"/>
        <v>27.917498111337707</v>
      </c>
      <c r="P718" s="7">
        <f t="shared" si="124"/>
        <v>26.86111408442061</v>
      </c>
      <c r="Q718" s="7">
        <f t="shared" si="125"/>
        <v>26.71259480713513</v>
      </c>
      <c r="R718" s="7"/>
      <c r="S718" s="7">
        <f t="shared" si="126"/>
        <v>-0.19834535000192588</v>
      </c>
      <c r="T718" s="7">
        <f t="shared" si="128"/>
        <v>20</v>
      </c>
    </row>
    <row r="719" spans="1:20">
      <c r="A719" s="8">
        <v>43324.403831018521</v>
      </c>
      <c r="B719" s="7">
        <v>206241</v>
      </c>
      <c r="C719" s="7">
        <v>22.5</v>
      </c>
      <c r="D719" s="7">
        <v>17.600000000000001</v>
      </c>
      <c r="E719" s="7">
        <v>28.1</v>
      </c>
      <c r="F719" s="7">
        <v>37</v>
      </c>
      <c r="G719" s="7">
        <v>18.100000000000001</v>
      </c>
      <c r="H719" s="7">
        <v>21.3</v>
      </c>
      <c r="I719" s="7">
        <v>36.5</v>
      </c>
      <c r="J719" s="7">
        <f t="shared" si="127"/>
        <v>27.5</v>
      </c>
      <c r="K719" s="7">
        <f t="shared" si="119"/>
        <v>28.1</v>
      </c>
      <c r="L719" s="7">
        <f t="shared" si="120"/>
        <v>27.370448855565236</v>
      </c>
      <c r="M719" s="7">
        <f t="shared" si="121"/>
        <v>28.310076620477766</v>
      </c>
      <c r="N719" s="7">
        <f t="shared" si="122"/>
        <v>28.082087181654551</v>
      </c>
      <c r="O719" s="7">
        <f t="shared" si="123"/>
        <v>27.927849071151538</v>
      </c>
      <c r="P719" s="7">
        <f t="shared" si="124"/>
        <v>26.862620265099871</v>
      </c>
      <c r="Q719" s="7">
        <f t="shared" si="125"/>
        <v>26.71315926979182</v>
      </c>
      <c r="R719" s="7"/>
      <c r="S719" s="7">
        <f t="shared" si="126"/>
        <v>-0.21007662047776421</v>
      </c>
      <c r="T719" s="7">
        <f t="shared" si="128"/>
        <v>20</v>
      </c>
    </row>
    <row r="720" spans="1:20">
      <c r="A720" s="8">
        <v>43324.405231481483</v>
      </c>
      <c r="B720" s="7">
        <v>206242</v>
      </c>
      <c r="C720" s="7">
        <v>22.5</v>
      </c>
      <c r="D720" s="7">
        <v>17.7</v>
      </c>
      <c r="E720" s="7">
        <v>28.1</v>
      </c>
      <c r="F720" s="7">
        <v>37.1</v>
      </c>
      <c r="G720" s="7">
        <v>18.100000000000001</v>
      </c>
      <c r="H720" s="7">
        <v>21.3</v>
      </c>
      <c r="I720" s="7">
        <v>36.5</v>
      </c>
      <c r="J720" s="7">
        <f t="shared" si="127"/>
        <v>27.5</v>
      </c>
      <c r="K720" s="7">
        <f t="shared" si="119"/>
        <v>28.1</v>
      </c>
      <c r="L720" s="7">
        <f t="shared" si="120"/>
        <v>27.388214792472844</v>
      </c>
      <c r="M720" s="7">
        <f t="shared" si="121"/>
        <v>28.321881347911088</v>
      </c>
      <c r="N720" s="7">
        <f t="shared" si="122"/>
        <v>28.093242070062637</v>
      </c>
      <c r="O720" s="7">
        <f t="shared" si="123"/>
        <v>27.938288316811573</v>
      </c>
      <c r="P720" s="7">
        <f t="shared" si="124"/>
        <v>26.864159016434659</v>
      </c>
      <c r="Q720" s="7">
        <f t="shared" si="125"/>
        <v>26.713751225878255</v>
      </c>
      <c r="R720" s="7"/>
      <c r="S720" s="7">
        <f t="shared" si="126"/>
        <v>-0.22188134791108638</v>
      </c>
      <c r="T720" s="7">
        <f t="shared" si="128"/>
        <v>20</v>
      </c>
    </row>
    <row r="721" spans="1:20">
      <c r="A721" s="8">
        <v>43324.40662037037</v>
      </c>
      <c r="B721" s="7">
        <v>206243</v>
      </c>
      <c r="C721" s="7">
        <v>22.5</v>
      </c>
      <c r="D721" s="7">
        <v>17.7</v>
      </c>
      <c r="E721" s="7">
        <v>28.1</v>
      </c>
      <c r="F721" s="7">
        <v>36.700000000000003</v>
      </c>
      <c r="G721" s="7">
        <v>18.100000000000001</v>
      </c>
      <c r="H721" s="7">
        <v>21.3</v>
      </c>
      <c r="I721" s="7">
        <v>36.700000000000003</v>
      </c>
      <c r="J721" s="7">
        <f t="shared" si="127"/>
        <v>27.700000000000003</v>
      </c>
      <c r="K721" s="7">
        <f t="shared" si="119"/>
        <v>28.1</v>
      </c>
      <c r="L721" s="7">
        <f t="shared" si="120"/>
        <v>27.405824903763392</v>
      </c>
      <c r="M721" s="7">
        <f t="shared" si="121"/>
        <v>28.333580457879094</v>
      </c>
      <c r="N721" s="7">
        <f t="shared" si="122"/>
        <v>28.10429489873037</v>
      </c>
      <c r="O721" s="7">
        <f t="shared" si="123"/>
        <v>27.948641828174217</v>
      </c>
      <c r="P721" s="7">
        <f t="shared" si="124"/>
        <v>26.865705050100054</v>
      </c>
      <c r="Q721" s="7">
        <f t="shared" si="125"/>
        <v>26.714361012850404</v>
      </c>
      <c r="R721" s="7"/>
      <c r="S721" s="7">
        <f t="shared" si="126"/>
        <v>-0.23358045787909276</v>
      </c>
      <c r="T721" s="7">
        <f t="shared" si="128"/>
        <v>20</v>
      </c>
    </row>
    <row r="722" spans="1:20">
      <c r="A722" s="8">
        <v>43324.408009259256</v>
      </c>
      <c r="B722" s="7">
        <v>206244</v>
      </c>
      <c r="C722" s="7">
        <v>22.5</v>
      </c>
      <c r="D722" s="7">
        <v>17.7</v>
      </c>
      <c r="E722" s="7">
        <v>28.1</v>
      </c>
      <c r="F722" s="7">
        <v>37.6</v>
      </c>
      <c r="G722" s="7">
        <v>18.100000000000001</v>
      </c>
      <c r="H722" s="7">
        <v>21.3</v>
      </c>
      <c r="I722" s="7">
        <v>36.700000000000003</v>
      </c>
      <c r="J722" s="7">
        <f t="shared" si="127"/>
        <v>27.700000000000003</v>
      </c>
      <c r="K722" s="7">
        <f t="shared" si="119"/>
        <v>28.1</v>
      </c>
      <c r="L722" s="7">
        <f t="shared" si="120"/>
        <v>27.422976674275873</v>
      </c>
      <c r="M722" s="7">
        <f t="shared" si="121"/>
        <v>28.345271290671914</v>
      </c>
      <c r="N722" s="7">
        <f t="shared" si="122"/>
        <v>28.115339771997398</v>
      </c>
      <c r="O722" s="7">
        <f t="shared" si="123"/>
        <v>27.958994547400263</v>
      </c>
      <c r="P722" s="7">
        <f t="shared" si="124"/>
        <v>26.867270889737721</v>
      </c>
      <c r="Q722" s="7">
        <f t="shared" si="125"/>
        <v>26.714993269743143</v>
      </c>
      <c r="R722" s="7"/>
      <c r="S722" s="7">
        <f t="shared" si="126"/>
        <v>-0.24527129067191211</v>
      </c>
      <c r="T722" s="7">
        <f t="shared" si="128"/>
        <v>20</v>
      </c>
    </row>
    <row r="723" spans="1:20">
      <c r="A723" s="8">
        <v>43324.409398148149</v>
      </c>
      <c r="B723" s="7">
        <v>206245</v>
      </c>
      <c r="C723" s="7">
        <v>22.5</v>
      </c>
      <c r="D723" s="7">
        <v>17.7</v>
      </c>
      <c r="E723" s="7">
        <v>28.1</v>
      </c>
      <c r="F723" s="7">
        <v>38</v>
      </c>
      <c r="G723" s="7">
        <v>18.100000000000001</v>
      </c>
      <c r="H723" s="7">
        <v>21.3</v>
      </c>
      <c r="I723" s="7">
        <v>36.700000000000003</v>
      </c>
      <c r="J723" s="7">
        <f t="shared" si="127"/>
        <v>27.700000000000003</v>
      </c>
      <c r="K723" s="7">
        <f t="shared" si="119"/>
        <v>28.1</v>
      </c>
      <c r="L723" s="7">
        <f t="shared" si="120"/>
        <v>27.440845047203904</v>
      </c>
      <c r="M723" s="7">
        <f t="shared" si="121"/>
        <v>28.356947143662854</v>
      </c>
      <c r="N723" s="7">
        <f t="shared" si="122"/>
        <v>28.126377716144983</v>
      </c>
      <c r="O723" s="7">
        <f t="shared" si="123"/>
        <v>27.969345647231624</v>
      </c>
      <c r="P723" s="7">
        <f t="shared" si="124"/>
        <v>26.868856500419799</v>
      </c>
      <c r="Q723" s="7">
        <f t="shared" si="125"/>
        <v>26.715647932625146</v>
      </c>
      <c r="R723" s="7"/>
      <c r="S723" s="7">
        <f t="shared" si="126"/>
        <v>-0.25694714366285254</v>
      </c>
      <c r="T723" s="7">
        <f t="shared" si="128"/>
        <v>20</v>
      </c>
    </row>
    <row r="724" spans="1:20">
      <c r="A724" s="8">
        <v>43324.410787037035</v>
      </c>
      <c r="B724" s="7">
        <v>206246</v>
      </c>
      <c r="C724" s="7">
        <v>22.5</v>
      </c>
      <c r="D724" s="7">
        <v>17.7</v>
      </c>
      <c r="E724" s="7">
        <v>28.2</v>
      </c>
      <c r="F724" s="7">
        <v>39.1</v>
      </c>
      <c r="G724" s="7">
        <v>18.100000000000001</v>
      </c>
      <c r="H724" s="7">
        <v>21.3</v>
      </c>
      <c r="I724" s="7">
        <v>36.700000000000003</v>
      </c>
      <c r="J724" s="7">
        <f t="shared" si="127"/>
        <v>27.700000000000003</v>
      </c>
      <c r="K724" s="7">
        <f t="shared" si="119"/>
        <v>28.2</v>
      </c>
      <c r="L724" s="7">
        <f t="shared" si="120"/>
        <v>27.459172067193609</v>
      </c>
      <c r="M724" s="7">
        <f t="shared" si="121"/>
        <v>28.368620198065187</v>
      </c>
      <c r="N724" s="7">
        <f t="shared" si="122"/>
        <v>28.137408319913831</v>
      </c>
      <c r="O724" s="7">
        <f t="shared" si="123"/>
        <v>27.979694587786405</v>
      </c>
      <c r="P724" s="7">
        <f t="shared" si="124"/>
        <v>26.870461842694247</v>
      </c>
      <c r="Q724" s="7">
        <f t="shared" si="125"/>
        <v>26.716324938250878</v>
      </c>
      <c r="R724" s="7"/>
      <c r="S724" s="7">
        <f t="shared" si="126"/>
        <v>-0.16862019806518802</v>
      </c>
      <c r="T724" s="7">
        <f t="shared" si="128"/>
        <v>20</v>
      </c>
    </row>
    <row r="725" spans="1:20">
      <c r="A725" s="8">
        <v>43324.412187499998</v>
      </c>
      <c r="B725" s="7">
        <v>206247</v>
      </c>
      <c r="C725" s="7">
        <v>22.6</v>
      </c>
      <c r="D725" s="7">
        <v>17.600000000000001</v>
      </c>
      <c r="E725" s="7">
        <v>28.2</v>
      </c>
      <c r="F725" s="7">
        <v>36.799999999999997</v>
      </c>
      <c r="G725" s="7">
        <v>18.100000000000001</v>
      </c>
      <c r="H725" s="7">
        <v>21.4</v>
      </c>
      <c r="I725" s="7">
        <v>36.700000000000003</v>
      </c>
      <c r="J725" s="7">
        <f t="shared" si="127"/>
        <v>27.700000000000003</v>
      </c>
      <c r="K725" s="7">
        <f t="shared" si="119"/>
        <v>28.2</v>
      </c>
      <c r="L725" s="7">
        <f t="shared" si="120"/>
        <v>27.478542592631317</v>
      </c>
      <c r="M725" s="7">
        <f t="shared" si="121"/>
        <v>28.380393998515</v>
      </c>
      <c r="N725" s="7">
        <f t="shared" si="122"/>
        <v>28.148524914499607</v>
      </c>
      <c r="O725" s="7">
        <f t="shared" si="123"/>
        <v>27.990127073554742</v>
      </c>
      <c r="P725" s="7">
        <f t="shared" si="124"/>
        <v>26.872100416092913</v>
      </c>
      <c r="Q725" s="7">
        <f t="shared" si="125"/>
        <v>26.717030051338387</v>
      </c>
      <c r="R725" s="7"/>
      <c r="S725" s="7">
        <f t="shared" si="126"/>
        <v>-0.18039399851500093</v>
      </c>
      <c r="T725" s="7">
        <f t="shared" si="128"/>
        <v>20</v>
      </c>
    </row>
    <row r="726" spans="1:20">
      <c r="A726" s="8">
        <v>43324.413576388892</v>
      </c>
      <c r="B726" s="7">
        <v>206248</v>
      </c>
      <c r="C726" s="7">
        <v>22.6</v>
      </c>
      <c r="D726" s="7">
        <v>17.600000000000001</v>
      </c>
      <c r="E726" s="7">
        <v>28.2</v>
      </c>
      <c r="F726" s="7">
        <v>36.799999999999997</v>
      </c>
      <c r="G726" s="7">
        <v>18.100000000000001</v>
      </c>
      <c r="H726" s="7">
        <v>21.4</v>
      </c>
      <c r="I726" s="7">
        <v>36.700000000000003</v>
      </c>
      <c r="J726" s="7">
        <f t="shared" si="127"/>
        <v>27.700000000000003</v>
      </c>
      <c r="K726" s="7">
        <f t="shared" si="119"/>
        <v>28.2</v>
      </c>
      <c r="L726" s="7">
        <f t="shared" si="120"/>
        <v>27.49556624668255</v>
      </c>
      <c r="M726" s="7">
        <f t="shared" si="121"/>
        <v>28.392085864862548</v>
      </c>
      <c r="N726" s="7">
        <f t="shared" si="122"/>
        <v>28.159545600996111</v>
      </c>
      <c r="O726" s="7">
        <f t="shared" si="123"/>
        <v>28.000470429840647</v>
      </c>
      <c r="P726" s="7">
        <f t="shared" si="124"/>
        <v>26.873745255299983</v>
      </c>
      <c r="Q726" s="7">
        <f t="shared" si="125"/>
        <v>26.717751740094847</v>
      </c>
      <c r="R726" s="7"/>
      <c r="S726" s="7">
        <f t="shared" si="126"/>
        <v>-0.19208586486254831</v>
      </c>
      <c r="T726" s="7">
        <f t="shared" si="128"/>
        <v>20</v>
      </c>
    </row>
    <row r="727" spans="1:20">
      <c r="A727" s="8">
        <v>43324.414965277778</v>
      </c>
      <c r="B727" s="7">
        <v>206249</v>
      </c>
      <c r="C727" s="7">
        <v>22.6</v>
      </c>
      <c r="D727" s="7">
        <v>17.600000000000001</v>
      </c>
      <c r="E727" s="7">
        <v>28.2</v>
      </c>
      <c r="F727" s="7">
        <v>39.1</v>
      </c>
      <c r="G727" s="7">
        <v>18.100000000000001</v>
      </c>
      <c r="H727" s="7">
        <v>21.4</v>
      </c>
      <c r="I727" s="7">
        <v>36.700000000000003</v>
      </c>
      <c r="J727" s="7">
        <f t="shared" si="127"/>
        <v>27.700000000000003</v>
      </c>
      <c r="K727" s="7">
        <f t="shared" si="119"/>
        <v>28.2</v>
      </c>
      <c r="L727" s="7">
        <f t="shared" si="120"/>
        <v>27.512497919146853</v>
      </c>
      <c r="M727" s="7">
        <f t="shared" si="121"/>
        <v>28.403757030986785</v>
      </c>
      <c r="N727" s="7">
        <f t="shared" si="122"/>
        <v>28.170565364880947</v>
      </c>
      <c r="O727" s="7">
        <f t="shared" si="123"/>
        <v>28.010811003399013</v>
      </c>
      <c r="P727" s="7">
        <f t="shared" si="124"/>
        <v>26.875409691769562</v>
      </c>
      <c r="Q727" s="7">
        <f t="shared" si="125"/>
        <v>26.718495584458299</v>
      </c>
      <c r="R727" s="7"/>
      <c r="S727" s="7">
        <f t="shared" si="126"/>
        <v>-0.20375703098678599</v>
      </c>
      <c r="T727" s="7">
        <f t="shared" si="128"/>
        <v>20</v>
      </c>
    </row>
    <row r="728" spans="1:20">
      <c r="A728" s="8">
        <v>43324.416354166664</v>
      </c>
      <c r="B728" s="7">
        <v>206250</v>
      </c>
      <c r="C728" s="7">
        <v>22.6</v>
      </c>
      <c r="D728" s="7">
        <v>17.8</v>
      </c>
      <c r="E728" s="7">
        <v>28.2</v>
      </c>
      <c r="F728" s="7">
        <v>37</v>
      </c>
      <c r="G728" s="7">
        <v>18</v>
      </c>
      <c r="H728" s="7">
        <v>21.4</v>
      </c>
      <c r="I728" s="7">
        <v>36.700000000000003</v>
      </c>
      <c r="J728" s="7">
        <f t="shared" si="127"/>
        <v>27.700000000000003</v>
      </c>
      <c r="K728" s="7">
        <f t="shared" si="119"/>
        <v>28.2</v>
      </c>
      <c r="L728" s="7">
        <f t="shared" si="120"/>
        <v>27.531408443311854</v>
      </c>
      <c r="M728" s="7">
        <f t="shared" si="121"/>
        <v>28.415409394370251</v>
      </c>
      <c r="N728" s="7">
        <f t="shared" si="122"/>
        <v>28.181580960552733</v>
      </c>
      <c r="O728" s="7">
        <f t="shared" si="123"/>
        <v>28.021149341861289</v>
      </c>
      <c r="P728" s="7">
        <f t="shared" si="124"/>
        <v>26.877093679486581</v>
      </c>
      <c r="Q728" s="7">
        <f t="shared" si="125"/>
        <v>26.719261523032255</v>
      </c>
      <c r="R728" s="7"/>
      <c r="S728" s="7">
        <f t="shared" si="126"/>
        <v>-0.21540939437025131</v>
      </c>
      <c r="T728" s="7">
        <f t="shared" si="128"/>
        <v>20</v>
      </c>
    </row>
    <row r="729" spans="1:20">
      <c r="A729" s="8">
        <v>43324.417743055557</v>
      </c>
      <c r="B729" s="7">
        <v>206251</v>
      </c>
      <c r="C729" s="7">
        <v>22.6</v>
      </c>
      <c r="D729" s="7">
        <v>17.8</v>
      </c>
      <c r="E729" s="7">
        <v>28.2</v>
      </c>
      <c r="F729" s="7">
        <v>38.700000000000003</v>
      </c>
      <c r="G729" s="7">
        <v>18</v>
      </c>
      <c r="H729" s="7">
        <v>21.4</v>
      </c>
      <c r="I729" s="7">
        <v>36.700000000000003</v>
      </c>
      <c r="J729" s="7">
        <f t="shared" si="127"/>
        <v>27.700000000000003</v>
      </c>
      <c r="K729" s="7">
        <f t="shared" si="119"/>
        <v>28.2</v>
      </c>
      <c r="L729" s="7">
        <f t="shared" si="120"/>
        <v>27.54831603504843</v>
      </c>
      <c r="M729" s="7">
        <f t="shared" si="121"/>
        <v>28.427075115069773</v>
      </c>
      <c r="N729" s="7">
        <f t="shared" si="122"/>
        <v>28.192590482857529</v>
      </c>
      <c r="O729" s="7">
        <f t="shared" si="123"/>
        <v>28.031485416750201</v>
      </c>
      <c r="P729" s="7">
        <f t="shared" si="124"/>
        <v>26.878797174916627</v>
      </c>
      <c r="Q729" s="7">
        <f t="shared" si="125"/>
        <v>26.720049494789727</v>
      </c>
      <c r="R729" s="7"/>
      <c r="S729" s="7">
        <f t="shared" si="126"/>
        <v>-0.2270751150697734</v>
      </c>
      <c r="T729" s="7">
        <f t="shared" si="128"/>
        <v>20</v>
      </c>
    </row>
    <row r="730" spans="1:20">
      <c r="A730" s="8">
        <v>43324.419131944444</v>
      </c>
      <c r="B730" s="7">
        <v>206252</v>
      </c>
      <c r="C730" s="7">
        <v>22.6</v>
      </c>
      <c r="D730" s="7">
        <v>17.7</v>
      </c>
      <c r="E730" s="7">
        <v>28.3</v>
      </c>
      <c r="F730" s="7">
        <v>39</v>
      </c>
      <c r="G730" s="7">
        <v>18</v>
      </c>
      <c r="H730" s="7">
        <v>21.4</v>
      </c>
      <c r="I730" s="7">
        <v>36.700000000000003</v>
      </c>
      <c r="J730" s="7">
        <f t="shared" si="127"/>
        <v>27.700000000000003</v>
      </c>
      <c r="K730" s="7">
        <f t="shared" si="119"/>
        <v>28.3</v>
      </c>
      <c r="L730" s="7">
        <f t="shared" si="120"/>
        <v>27.566862699312367</v>
      </c>
      <c r="M730" s="7">
        <f t="shared" si="121"/>
        <v>28.438721034014566</v>
      </c>
      <c r="N730" s="7">
        <f t="shared" si="122"/>
        <v>28.203597417751482</v>
      </c>
      <c r="O730" s="7">
        <f t="shared" si="123"/>
        <v>28.041818917743846</v>
      </c>
      <c r="P730" s="7">
        <f t="shared" si="124"/>
        <v>26.880520134150974</v>
      </c>
      <c r="Q730" s="7">
        <f t="shared" si="125"/>
        <v>26.72085943911117</v>
      </c>
      <c r="R730" s="7"/>
      <c r="S730" s="7">
        <f t="shared" si="126"/>
        <v>-0.1387210340145657</v>
      </c>
      <c r="T730" s="7">
        <f t="shared" si="128"/>
        <v>20</v>
      </c>
    </row>
    <row r="731" spans="1:20">
      <c r="A731" s="8">
        <v>43324.420520833337</v>
      </c>
      <c r="B731" s="7">
        <v>206253</v>
      </c>
      <c r="C731" s="7">
        <v>22.6</v>
      </c>
      <c r="D731" s="7">
        <v>17.600000000000001</v>
      </c>
      <c r="E731" s="7">
        <v>28.3</v>
      </c>
      <c r="F731" s="7">
        <v>37</v>
      </c>
      <c r="G731" s="7">
        <v>18.100000000000001</v>
      </c>
      <c r="H731" s="7">
        <v>21.4</v>
      </c>
      <c r="I731" s="7">
        <v>36.700000000000003</v>
      </c>
      <c r="J731" s="7">
        <f t="shared" si="127"/>
        <v>27.700000000000003</v>
      </c>
      <c r="K731" s="7">
        <f t="shared" si="119"/>
        <v>28.3</v>
      </c>
      <c r="L731" s="7">
        <f t="shared" si="120"/>
        <v>27.585570357057801</v>
      </c>
      <c r="M731" s="7">
        <f t="shared" si="121"/>
        <v>28.450374616592558</v>
      </c>
      <c r="N731" s="7">
        <f t="shared" si="122"/>
        <v>28.214599185225662</v>
      </c>
      <c r="O731" s="7">
        <f t="shared" si="123"/>
        <v>28.052150107375553</v>
      </c>
      <c r="P731" s="7">
        <f t="shared" si="124"/>
        <v>26.882262511636945</v>
      </c>
      <c r="Q731" s="7">
        <f t="shared" si="125"/>
        <v>26.721691295794837</v>
      </c>
      <c r="R731" s="7"/>
      <c r="S731" s="7">
        <f t="shared" si="126"/>
        <v>-0.15037461659255769</v>
      </c>
      <c r="T731" s="7">
        <f t="shared" si="128"/>
        <v>20</v>
      </c>
    </row>
    <row r="732" spans="1:20">
      <c r="A732" s="8">
        <v>43324.4219212963</v>
      </c>
      <c r="B732" s="7">
        <v>206254</v>
      </c>
      <c r="C732" s="7">
        <v>22.6</v>
      </c>
      <c r="D732" s="7">
        <v>17.600000000000001</v>
      </c>
      <c r="E732" s="7">
        <v>28.3</v>
      </c>
      <c r="F732" s="7">
        <v>38.9</v>
      </c>
      <c r="G732" s="7">
        <v>18.100000000000001</v>
      </c>
      <c r="H732" s="7">
        <v>21.4</v>
      </c>
      <c r="I732" s="7">
        <v>36.700000000000003</v>
      </c>
      <c r="J732" s="7">
        <f t="shared" si="127"/>
        <v>27.700000000000003</v>
      </c>
      <c r="K732" s="7">
        <f t="shared" si="119"/>
        <v>28.3</v>
      </c>
      <c r="L732" s="7">
        <f t="shared" si="120"/>
        <v>27.602507092515243</v>
      </c>
      <c r="M732" s="7">
        <f t="shared" si="121"/>
        <v>28.462133418172492</v>
      </c>
      <c r="N732" s="7">
        <f t="shared" si="122"/>
        <v>28.225689796194736</v>
      </c>
      <c r="O732" s="7">
        <f t="shared" si="123"/>
        <v>28.062564890491625</v>
      </c>
      <c r="P732" s="7">
        <f t="shared" si="124"/>
        <v>26.884038944176886</v>
      </c>
      <c r="Q732" s="7">
        <f t="shared" si="125"/>
        <v>26.722552119218189</v>
      </c>
      <c r="R732" s="7"/>
      <c r="S732" s="7">
        <f t="shared" si="126"/>
        <v>-0.16213341817249116</v>
      </c>
      <c r="T732" s="7">
        <f t="shared" si="128"/>
        <v>20</v>
      </c>
    </row>
    <row r="733" spans="1:20">
      <c r="A733" s="8">
        <v>43324.423310185186</v>
      </c>
      <c r="B733" s="7">
        <v>206255</v>
      </c>
      <c r="C733" s="7">
        <v>22.6</v>
      </c>
      <c r="D733" s="7">
        <v>17.600000000000001</v>
      </c>
      <c r="E733" s="7">
        <v>28.3</v>
      </c>
      <c r="F733" s="7">
        <v>40.1</v>
      </c>
      <c r="G733" s="7">
        <v>18.100000000000001</v>
      </c>
      <c r="H733" s="7">
        <v>21.4</v>
      </c>
      <c r="I733" s="7">
        <v>36.9</v>
      </c>
      <c r="J733" s="7">
        <f t="shared" si="127"/>
        <v>27.9</v>
      </c>
      <c r="K733" s="7">
        <f t="shared" si="119"/>
        <v>28.3</v>
      </c>
      <c r="L733" s="7">
        <f t="shared" si="120"/>
        <v>27.620923554392167</v>
      </c>
      <c r="M733" s="7">
        <f t="shared" si="121"/>
        <v>28.473772479967934</v>
      </c>
      <c r="N733" s="7">
        <f t="shared" si="122"/>
        <v>28.236687603614168</v>
      </c>
      <c r="O733" s="7">
        <f t="shared" si="123"/>
        <v>28.072891314970878</v>
      </c>
      <c r="P733" s="7">
        <f t="shared" si="124"/>
        <v>26.885820184916664</v>
      </c>
      <c r="Q733" s="7">
        <f t="shared" si="125"/>
        <v>26.723427803015465</v>
      </c>
      <c r="R733" s="7"/>
      <c r="S733" s="7">
        <f t="shared" si="126"/>
        <v>-0.17377247996793344</v>
      </c>
      <c r="T733" s="7">
        <f t="shared" si="128"/>
        <v>20</v>
      </c>
    </row>
    <row r="734" spans="1:20">
      <c r="A734" s="8">
        <v>43324.424699074072</v>
      </c>
      <c r="B734" s="7">
        <v>206256</v>
      </c>
      <c r="C734" s="7">
        <v>22.6</v>
      </c>
      <c r="D734" s="7">
        <v>17.7</v>
      </c>
      <c r="E734" s="7">
        <v>28.3</v>
      </c>
      <c r="F734" s="7">
        <v>40.299999999999997</v>
      </c>
      <c r="G734" s="7">
        <v>18.100000000000001</v>
      </c>
      <c r="H734" s="7">
        <v>21.4</v>
      </c>
      <c r="I734" s="7">
        <v>36.9</v>
      </c>
      <c r="J734" s="7">
        <f t="shared" si="127"/>
        <v>27.9</v>
      </c>
      <c r="K734" s="7">
        <f t="shared" ref="K734:K797" si="129">E734</f>
        <v>28.3</v>
      </c>
      <c r="L734" s="7">
        <f t="shared" ref="L734:L797" si="130">L733+24*3600*($A734-$A733)*((F733-L733)*L$6+(M733-L733)*L$7+L$5+S734)/L$8</f>
        <v>27.640312378381385</v>
      </c>
      <c r="M734" s="7">
        <f t="shared" ref="M734:M797" si="131">M733+24*3600*($A734-$A733)*((L733-M733)*M$6+(N733-M733)*M$7+M$5+T734)/M$8</f>
        <v>28.485417014608188</v>
      </c>
      <c r="N734" s="7">
        <f t="shared" ref="N734:N797" si="132">N733+24*3600*($A734-$A733)*((M733-N733)*N$6+(O733-N733)*N$7+N$5)/N$8</f>
        <v>28.247680891748985</v>
      </c>
      <c r="O734" s="7">
        <f t="shared" ref="O734:O797" si="133">O733+24*3600*($A734-$A733)*((N733-O733)*O$6+(P733-O733)*O$7+O$5)/O$8</f>
        <v>28.083215904686288</v>
      </c>
      <c r="P734" s="7">
        <f t="shared" ref="P734:P797" si="134">P733+24*3600*($A734-$A733)*((O733-P733)*P$6+(Q733-P733)*P$7+P$5)/P$8</f>
        <v>26.887620709171731</v>
      </c>
      <c r="Q734" s="7">
        <f t="shared" ref="Q734:Q797" si="135">Q733+24*3600*($A734-$A733)*((P733-Q733)*Q$6+(R733-Q733)*Q$7+Q$5)/Q$8</f>
        <v>26.724325220179317</v>
      </c>
      <c r="R734" s="7"/>
      <c r="S734" s="7">
        <f t="shared" ref="S734:S797" si="136">K734-M734</f>
        <v>-0.18541701460818771</v>
      </c>
      <c r="T734" s="7">
        <f t="shared" si="128"/>
        <v>20</v>
      </c>
    </row>
    <row r="735" spans="1:20">
      <c r="A735" s="8">
        <v>43324.426087962966</v>
      </c>
      <c r="B735" s="7">
        <v>206257</v>
      </c>
      <c r="C735" s="7">
        <v>22.7</v>
      </c>
      <c r="D735" s="7">
        <v>17.5</v>
      </c>
      <c r="E735" s="7">
        <v>28.3</v>
      </c>
      <c r="F735" s="7">
        <v>38.9</v>
      </c>
      <c r="G735" s="7">
        <v>18.100000000000001</v>
      </c>
      <c r="H735" s="7">
        <v>21.5</v>
      </c>
      <c r="I735" s="7">
        <v>36.9</v>
      </c>
      <c r="J735" s="7">
        <f t="shared" si="127"/>
        <v>27.9</v>
      </c>
      <c r="K735" s="7">
        <f t="shared" si="129"/>
        <v>28.3</v>
      </c>
      <c r="L735" s="7">
        <f t="shared" si="130"/>
        <v>27.659762983613163</v>
      </c>
      <c r="M735" s="7">
        <f t="shared" si="131"/>
        <v>28.497080026673924</v>
      </c>
      <c r="N735" s="7">
        <f t="shared" si="132"/>
        <v>28.258671562154287</v>
      </c>
      <c r="O735" s="7">
        <f t="shared" si="133"/>
        <v>28.093538510433167</v>
      </c>
      <c r="P735" s="7">
        <f t="shared" si="134"/>
        <v>26.889440474380315</v>
      </c>
      <c r="Q735" s="7">
        <f t="shared" si="135"/>
        <v>26.725244311918132</v>
      </c>
      <c r="R735" s="7"/>
      <c r="S735" s="7">
        <f t="shared" si="136"/>
        <v>-0.19708002667392321</v>
      </c>
      <c r="T735" s="7">
        <f t="shared" si="128"/>
        <v>20</v>
      </c>
    </row>
    <row r="736" spans="1:20">
      <c r="A736" s="8">
        <v>43324.427476851852</v>
      </c>
      <c r="B736" s="7">
        <v>206258</v>
      </c>
      <c r="C736" s="7">
        <v>22.7</v>
      </c>
      <c r="D736" s="7">
        <v>17.600000000000001</v>
      </c>
      <c r="E736" s="7">
        <v>28.3</v>
      </c>
      <c r="F736" s="7">
        <v>37.5</v>
      </c>
      <c r="G736" s="7">
        <v>18.100000000000001</v>
      </c>
      <c r="H736" s="7">
        <v>21.5</v>
      </c>
      <c r="I736" s="7">
        <v>36.9</v>
      </c>
      <c r="J736" s="7">
        <f t="shared" si="127"/>
        <v>27.9</v>
      </c>
      <c r="K736" s="7">
        <f t="shared" si="129"/>
        <v>28.3</v>
      </c>
      <c r="L736" s="7">
        <f t="shared" si="130"/>
        <v>27.677834849320099</v>
      </c>
      <c r="M736" s="7">
        <f t="shared" si="131"/>
        <v>28.508759001326954</v>
      </c>
      <c r="N736" s="7">
        <f t="shared" si="132"/>
        <v>28.269662874052312</v>
      </c>
      <c r="O736" s="7">
        <f t="shared" si="133"/>
        <v>28.103859291738274</v>
      </c>
      <c r="P736" s="7">
        <f t="shared" si="134"/>
        <v>26.891279437050638</v>
      </c>
      <c r="Q736" s="7">
        <f t="shared" si="135"/>
        <v>26.726185019815365</v>
      </c>
      <c r="R736" s="7"/>
      <c r="S736" s="7">
        <f t="shared" si="136"/>
        <v>-0.20875900132695335</v>
      </c>
      <c r="T736" s="7">
        <f t="shared" si="128"/>
        <v>20</v>
      </c>
    </row>
    <row r="737" spans="1:20">
      <c r="A737" s="8">
        <v>43324.428877314815</v>
      </c>
      <c r="B737" s="7">
        <v>206259</v>
      </c>
      <c r="C737" s="7">
        <v>22.7</v>
      </c>
      <c r="D737" s="7">
        <v>17.7</v>
      </c>
      <c r="E737" s="7">
        <v>28.3</v>
      </c>
      <c r="F737" s="7">
        <v>40.6</v>
      </c>
      <c r="G737" s="7">
        <v>18.100000000000001</v>
      </c>
      <c r="H737" s="7">
        <v>21.5</v>
      </c>
      <c r="I737" s="7">
        <v>36.9</v>
      </c>
      <c r="J737" s="7">
        <f t="shared" si="127"/>
        <v>27.9</v>
      </c>
      <c r="K737" s="7">
        <f t="shared" si="129"/>
        <v>28.3</v>
      </c>
      <c r="L737" s="7">
        <f t="shared" si="130"/>
        <v>27.694682217958267</v>
      </c>
      <c r="M737" s="7">
        <f t="shared" si="131"/>
        <v>28.520527984277198</v>
      </c>
      <c r="N737" s="7">
        <f t="shared" si="132"/>
        <v>28.280748371477262</v>
      </c>
      <c r="O737" s="7">
        <f t="shared" si="133"/>
        <v>28.114264867321232</v>
      </c>
      <c r="P737" s="7">
        <f t="shared" si="134"/>
        <v>26.893153038650176</v>
      </c>
      <c r="Q737" s="7">
        <f t="shared" si="135"/>
        <v>26.727155304712429</v>
      </c>
      <c r="R737" s="7"/>
      <c r="S737" s="7">
        <f t="shared" si="136"/>
        <v>-0.22052798427719722</v>
      </c>
      <c r="T737" s="7">
        <f t="shared" si="128"/>
        <v>20</v>
      </c>
    </row>
    <row r="738" spans="1:20">
      <c r="A738" s="8">
        <v>43324.430266203701</v>
      </c>
      <c r="B738" s="7">
        <v>206260</v>
      </c>
      <c r="C738" s="7">
        <v>22.6</v>
      </c>
      <c r="D738" s="7">
        <v>17.7</v>
      </c>
      <c r="E738" s="7">
        <v>28.3</v>
      </c>
      <c r="F738" s="7">
        <v>41.8</v>
      </c>
      <c r="G738" s="7">
        <v>18.100000000000001</v>
      </c>
      <c r="H738" s="7">
        <v>21.5</v>
      </c>
      <c r="I738" s="7">
        <v>36.9</v>
      </c>
      <c r="J738" s="7">
        <f t="shared" si="127"/>
        <v>27.9</v>
      </c>
      <c r="K738" s="7">
        <f t="shared" si="129"/>
        <v>28.3</v>
      </c>
      <c r="L738" s="7">
        <f t="shared" si="130"/>
        <v>27.714091114875202</v>
      </c>
      <c r="M738" s="7">
        <f t="shared" si="131"/>
        <v>28.532173355839376</v>
      </c>
      <c r="N738" s="7">
        <f t="shared" si="132"/>
        <v>28.291742787752089</v>
      </c>
      <c r="O738" s="7">
        <f t="shared" si="133"/>
        <v>28.124584050980161</v>
      </c>
      <c r="P738" s="7">
        <f t="shared" si="134"/>
        <v>26.895030429809577</v>
      </c>
      <c r="Q738" s="7">
        <f t="shared" si="135"/>
        <v>26.728139250324986</v>
      </c>
      <c r="R738" s="7"/>
      <c r="S738" s="7">
        <f t="shared" si="136"/>
        <v>-0.23217335583937526</v>
      </c>
      <c r="T738" s="7">
        <f t="shared" si="128"/>
        <v>20</v>
      </c>
    </row>
    <row r="739" spans="1:20">
      <c r="A739" s="8">
        <v>43324.431655092594</v>
      </c>
      <c r="B739" s="7">
        <v>206261</v>
      </c>
      <c r="C739" s="7">
        <v>22.7</v>
      </c>
      <c r="D739" s="7">
        <v>17.7</v>
      </c>
      <c r="E739" s="7">
        <v>28.4</v>
      </c>
      <c r="F739" s="7">
        <v>41.7</v>
      </c>
      <c r="G739" s="7">
        <v>18.100000000000001</v>
      </c>
      <c r="H739" s="7">
        <v>21.5</v>
      </c>
      <c r="I739" s="7">
        <v>36.9</v>
      </c>
      <c r="J739" s="7">
        <f t="shared" si="127"/>
        <v>27.9</v>
      </c>
      <c r="K739" s="7">
        <f t="shared" si="129"/>
        <v>28.4</v>
      </c>
      <c r="L739" s="7">
        <f t="shared" si="130"/>
        <v>27.734661580274409</v>
      </c>
      <c r="M739" s="7">
        <f t="shared" si="131"/>
        <v>28.543837537049843</v>
      </c>
      <c r="N739" s="7">
        <f t="shared" si="132"/>
        <v>28.302733562485219</v>
      </c>
      <c r="O739" s="7">
        <f t="shared" si="133"/>
        <v>28.134903218075539</v>
      </c>
      <c r="P739" s="7">
        <f t="shared" si="134"/>
        <v>26.896926898889745</v>
      </c>
      <c r="Q739" s="7">
        <f t="shared" si="135"/>
        <v>26.729144638635894</v>
      </c>
      <c r="R739" s="7"/>
      <c r="S739" s="7">
        <f t="shared" si="136"/>
        <v>-0.14383753704984414</v>
      </c>
      <c r="T739" s="7">
        <f t="shared" si="128"/>
        <v>20</v>
      </c>
    </row>
    <row r="740" spans="1:20">
      <c r="A740" s="8">
        <v>43324.43304398148</v>
      </c>
      <c r="B740" s="7">
        <v>206262</v>
      </c>
      <c r="C740" s="7">
        <v>22.6</v>
      </c>
      <c r="D740" s="7">
        <v>17.7</v>
      </c>
      <c r="E740" s="7">
        <v>28.4</v>
      </c>
      <c r="F740" s="7">
        <v>42.8</v>
      </c>
      <c r="G740" s="7">
        <v>18.100000000000001</v>
      </c>
      <c r="H740" s="7">
        <v>21.5</v>
      </c>
      <c r="I740" s="7">
        <v>36.9</v>
      </c>
      <c r="J740" s="7">
        <f t="shared" si="127"/>
        <v>27.9</v>
      </c>
      <c r="K740" s="7">
        <f t="shared" si="129"/>
        <v>28.4</v>
      </c>
      <c r="L740" s="7">
        <f t="shared" si="130"/>
        <v>27.755011075776661</v>
      </c>
      <c r="M740" s="7">
        <f t="shared" si="131"/>
        <v>28.555534301490368</v>
      </c>
      <c r="N740" s="7">
        <f t="shared" si="132"/>
        <v>28.31372460698671</v>
      </c>
      <c r="O740" s="7">
        <f t="shared" si="133"/>
        <v>28.145222053886339</v>
      </c>
      <c r="P740" s="7">
        <f t="shared" si="134"/>
        <v>26.898842410971955</v>
      </c>
      <c r="Q740" s="7">
        <f t="shared" si="135"/>
        <v>26.730171412879955</v>
      </c>
      <c r="R740" s="7"/>
      <c r="S740" s="7">
        <f t="shared" si="136"/>
        <v>-0.15553430149036984</v>
      </c>
      <c r="T740" s="7">
        <f t="shared" si="128"/>
        <v>20</v>
      </c>
    </row>
    <row r="741" spans="1:20">
      <c r="A741" s="8">
        <v>43324.434432870374</v>
      </c>
      <c r="B741" s="7">
        <v>206263</v>
      </c>
      <c r="C741" s="7">
        <v>22.6</v>
      </c>
      <c r="D741" s="7">
        <v>17.7</v>
      </c>
      <c r="E741" s="7">
        <v>28.4</v>
      </c>
      <c r="F741" s="7">
        <v>41.6</v>
      </c>
      <c r="G741" s="7">
        <v>18.100000000000001</v>
      </c>
      <c r="H741" s="7">
        <v>21.5</v>
      </c>
      <c r="I741" s="7">
        <v>36.9</v>
      </c>
      <c r="J741" s="7">
        <f t="shared" si="127"/>
        <v>27.9</v>
      </c>
      <c r="K741" s="7">
        <f t="shared" si="129"/>
        <v>28.4</v>
      </c>
      <c r="L741" s="7">
        <f t="shared" si="130"/>
        <v>27.776222288136804</v>
      </c>
      <c r="M741" s="7">
        <f t="shared" si="131"/>
        <v>28.567254998967318</v>
      </c>
      <c r="N741" s="7">
        <f t="shared" si="132"/>
        <v>28.324720678233046</v>
      </c>
      <c r="O741" s="7">
        <f t="shared" si="133"/>
        <v>28.155540881170058</v>
      </c>
      <c r="P741" s="7">
        <f t="shared" si="134"/>
        <v>26.900776929310041</v>
      </c>
      <c r="Q741" s="7">
        <f t="shared" si="135"/>
        <v>26.73121951683758</v>
      </c>
      <c r="R741" s="7"/>
      <c r="S741" s="7">
        <f t="shared" si="136"/>
        <v>-0.16725499896731932</v>
      </c>
      <c r="T741" s="7">
        <f t="shared" si="128"/>
        <v>20</v>
      </c>
    </row>
    <row r="742" spans="1:20">
      <c r="A742" s="8">
        <v>43324.43582175926</v>
      </c>
      <c r="B742" s="7">
        <v>206264</v>
      </c>
      <c r="C742" s="7">
        <v>22.6</v>
      </c>
      <c r="D742" s="7">
        <v>17.7</v>
      </c>
      <c r="E742" s="7">
        <v>28.4</v>
      </c>
      <c r="F742" s="7">
        <v>39.799999999999997</v>
      </c>
      <c r="G742" s="7">
        <v>18.100000000000001</v>
      </c>
      <c r="H742" s="7">
        <v>21.5</v>
      </c>
      <c r="I742" s="7">
        <v>36.9</v>
      </c>
      <c r="J742" s="7">
        <f t="shared" si="127"/>
        <v>27.9</v>
      </c>
      <c r="K742" s="7">
        <f t="shared" si="129"/>
        <v>28.4</v>
      </c>
      <c r="L742" s="7">
        <f t="shared" si="130"/>
        <v>27.796215996425875</v>
      </c>
      <c r="M742" s="7">
        <f t="shared" si="131"/>
        <v>28.579009360171458</v>
      </c>
      <c r="N742" s="7">
        <f t="shared" si="132"/>
        <v>28.335723856761962</v>
      </c>
      <c r="O742" s="7">
        <f t="shared" si="133"/>
        <v>28.165860683286763</v>
      </c>
      <c r="P742" s="7">
        <f t="shared" si="134"/>
        <v>26.902730418375764</v>
      </c>
      <c r="Q742" s="7">
        <f t="shared" si="135"/>
        <v>26.732288894734804</v>
      </c>
      <c r="R742" s="7"/>
      <c r="S742" s="7">
        <f t="shared" si="136"/>
        <v>-0.17900936017145952</v>
      </c>
      <c r="T742" s="7">
        <f t="shared" si="128"/>
        <v>20</v>
      </c>
    </row>
    <row r="743" spans="1:20">
      <c r="A743" s="8">
        <v>43324.437222222223</v>
      </c>
      <c r="B743" s="7">
        <v>206265</v>
      </c>
      <c r="C743" s="7">
        <v>22.7</v>
      </c>
      <c r="D743" s="7">
        <v>17.7</v>
      </c>
      <c r="E743" s="7">
        <v>28.4</v>
      </c>
      <c r="F743" s="7">
        <v>40.299999999999997</v>
      </c>
      <c r="G743" s="7">
        <v>18.100000000000001</v>
      </c>
      <c r="H743" s="7">
        <v>21.5</v>
      </c>
      <c r="I743" s="7">
        <v>36.9</v>
      </c>
      <c r="J743" s="7">
        <f t="shared" si="127"/>
        <v>27.9</v>
      </c>
      <c r="K743" s="7">
        <f t="shared" si="129"/>
        <v>28.4</v>
      </c>
      <c r="L743" s="7">
        <f t="shared" si="130"/>
        <v>27.814617670258709</v>
      </c>
      <c r="M743" s="7">
        <f t="shared" si="131"/>
        <v>28.590872678153755</v>
      </c>
      <c r="N743" s="7">
        <f t="shared" si="132"/>
        <v>28.346828984164183</v>
      </c>
      <c r="O743" s="7">
        <f t="shared" si="133"/>
        <v>28.176268612069144</v>
      </c>
      <c r="P743" s="7">
        <f t="shared" si="134"/>
        <v>26.904719283985759</v>
      </c>
      <c r="Q743" s="7">
        <f t="shared" si="135"/>
        <v>26.733388579606881</v>
      </c>
      <c r="R743" s="7"/>
      <c r="S743" s="7">
        <f t="shared" si="136"/>
        <v>-0.19087267815375597</v>
      </c>
      <c r="T743" s="7">
        <f t="shared" si="128"/>
        <v>20</v>
      </c>
    </row>
    <row r="744" spans="1:20">
      <c r="A744" s="8">
        <v>43324.438611111109</v>
      </c>
      <c r="B744" s="7">
        <v>206266</v>
      </c>
      <c r="C744" s="7">
        <v>22.7</v>
      </c>
      <c r="D744" s="7">
        <v>17.7</v>
      </c>
      <c r="E744" s="7">
        <v>28.5</v>
      </c>
      <c r="F744" s="7">
        <v>41.8</v>
      </c>
      <c r="G744" s="7">
        <v>18.100000000000001</v>
      </c>
      <c r="H744" s="7">
        <v>21.5</v>
      </c>
      <c r="I744" s="7">
        <v>36.9</v>
      </c>
      <c r="J744" s="7">
        <f t="shared" si="127"/>
        <v>27.9</v>
      </c>
      <c r="K744" s="7">
        <f t="shared" si="129"/>
        <v>28.5</v>
      </c>
      <c r="L744" s="7">
        <f t="shared" si="130"/>
        <v>27.833411819799405</v>
      </c>
      <c r="M744" s="7">
        <f t="shared" si="131"/>
        <v>28.602622298913641</v>
      </c>
      <c r="N744" s="7">
        <f t="shared" si="132"/>
        <v>28.35785148242655</v>
      </c>
      <c r="O744" s="7">
        <f t="shared" si="133"/>
        <v>28.186594075925964</v>
      </c>
      <c r="P744" s="7">
        <f t="shared" si="134"/>
        <v>26.906710783851526</v>
      </c>
      <c r="Q744" s="7">
        <f t="shared" si="135"/>
        <v>26.734500516509772</v>
      </c>
      <c r="R744" s="7"/>
      <c r="S744" s="7">
        <f t="shared" si="136"/>
        <v>-0.10262229891364072</v>
      </c>
      <c r="T744" s="7">
        <f t="shared" si="128"/>
        <v>20</v>
      </c>
    </row>
    <row r="745" spans="1:20">
      <c r="A745" s="8">
        <v>43324.44</v>
      </c>
      <c r="B745" s="7">
        <v>206267</v>
      </c>
      <c r="C745" s="7">
        <v>22.7</v>
      </c>
      <c r="D745" s="7">
        <v>17.7</v>
      </c>
      <c r="E745" s="7">
        <v>28.5</v>
      </c>
      <c r="F745" s="7">
        <v>42</v>
      </c>
      <c r="G745" s="7">
        <v>18.100000000000001</v>
      </c>
      <c r="H745" s="7">
        <v>21.5</v>
      </c>
      <c r="I745" s="7">
        <v>36.9</v>
      </c>
      <c r="J745" s="7">
        <f t="shared" si="127"/>
        <v>27.9</v>
      </c>
      <c r="K745" s="7">
        <f t="shared" si="129"/>
        <v>28.5</v>
      </c>
      <c r="L745" s="7">
        <f t="shared" si="130"/>
        <v>27.853445116979444</v>
      </c>
      <c r="M745" s="7">
        <f t="shared" si="131"/>
        <v>28.614368519292153</v>
      </c>
      <c r="N745" s="7">
        <f t="shared" si="132"/>
        <v>28.368878493960469</v>
      </c>
      <c r="O745" s="7">
        <f t="shared" si="133"/>
        <v>28.196924087429831</v>
      </c>
      <c r="P745" s="7">
        <f t="shared" si="134"/>
        <v>26.908721177243834</v>
      </c>
      <c r="Q745" s="7">
        <f t="shared" si="135"/>
        <v>26.735633562929667</v>
      </c>
      <c r="R745" s="7"/>
      <c r="S745" s="7">
        <f t="shared" si="136"/>
        <v>-0.11436851929215308</v>
      </c>
      <c r="T745" s="7">
        <f t="shared" si="128"/>
        <v>20</v>
      </c>
    </row>
    <row r="746" spans="1:20">
      <c r="A746" s="8">
        <v>43324.441388888888</v>
      </c>
      <c r="B746" s="7">
        <v>206268</v>
      </c>
      <c r="C746" s="7">
        <v>22.8</v>
      </c>
      <c r="D746" s="7">
        <v>17.7</v>
      </c>
      <c r="E746" s="7">
        <v>28.5</v>
      </c>
      <c r="F746" s="7">
        <v>42.3</v>
      </c>
      <c r="G746" s="7">
        <v>18.100000000000001</v>
      </c>
      <c r="H746" s="7">
        <v>21.5</v>
      </c>
      <c r="I746" s="7">
        <v>36.9</v>
      </c>
      <c r="J746" s="7">
        <f t="shared" si="127"/>
        <v>27.9</v>
      </c>
      <c r="K746" s="7">
        <f t="shared" si="129"/>
        <v>28.5</v>
      </c>
      <c r="L746" s="7">
        <f t="shared" si="130"/>
        <v>27.873533988028662</v>
      </c>
      <c r="M746" s="7">
        <f t="shared" si="131"/>
        <v>28.62613116443443</v>
      </c>
      <c r="N746" s="7">
        <f t="shared" si="132"/>
        <v>28.379908836758798</v>
      </c>
      <c r="O746" s="7">
        <f t="shared" si="133"/>
        <v>28.207258813466741</v>
      </c>
      <c r="P746" s="7">
        <f t="shared" si="134"/>
        <v>26.910750448465169</v>
      </c>
      <c r="Q746" s="7">
        <f t="shared" si="135"/>
        <v>26.736787665670924</v>
      </c>
      <c r="R746" s="7"/>
      <c r="S746" s="7">
        <f t="shared" si="136"/>
        <v>-0.12613116443442962</v>
      </c>
      <c r="T746" s="7">
        <f t="shared" si="128"/>
        <v>20</v>
      </c>
    </row>
    <row r="747" spans="1:20">
      <c r="A747" s="8">
        <v>43324.442777777775</v>
      </c>
      <c r="B747" s="7">
        <v>206269</v>
      </c>
      <c r="C747" s="7">
        <v>22.8</v>
      </c>
      <c r="D747" s="7">
        <v>17.600000000000001</v>
      </c>
      <c r="E747" s="7">
        <v>28.5</v>
      </c>
      <c r="F747" s="7">
        <v>41.6</v>
      </c>
      <c r="G747" s="7">
        <v>18.100000000000001</v>
      </c>
      <c r="H747" s="7">
        <v>21.5</v>
      </c>
      <c r="I747" s="7">
        <v>36.9</v>
      </c>
      <c r="J747" s="7">
        <f t="shared" si="127"/>
        <v>27.9</v>
      </c>
      <c r="K747" s="7">
        <f t="shared" si="129"/>
        <v>28.5</v>
      </c>
      <c r="L747" s="7">
        <f t="shared" si="130"/>
        <v>27.893767961448223</v>
      </c>
      <c r="M747" s="7">
        <f t="shared" si="131"/>
        <v>28.637908857613688</v>
      </c>
      <c r="N747" s="7">
        <f t="shared" si="132"/>
        <v>28.390944682394494</v>
      </c>
      <c r="O747" s="7">
        <f t="shared" si="133"/>
        <v>28.217598216560067</v>
      </c>
      <c r="P747" s="7">
        <f t="shared" si="134"/>
        <v>26.91279858182606</v>
      </c>
      <c r="Q747" s="7">
        <f t="shared" si="135"/>
        <v>26.73796277245566</v>
      </c>
      <c r="R747" s="7"/>
      <c r="S747" s="7">
        <f t="shared" si="136"/>
        <v>-0.13790885761368799</v>
      </c>
      <c r="T747" s="7">
        <f t="shared" si="128"/>
        <v>20</v>
      </c>
    </row>
    <row r="748" spans="1:20">
      <c r="A748" s="8">
        <v>43324.444166666668</v>
      </c>
      <c r="B748" s="7">
        <v>206270</v>
      </c>
      <c r="C748" s="7">
        <v>22.8</v>
      </c>
      <c r="D748" s="7">
        <v>17.600000000000001</v>
      </c>
      <c r="E748" s="7">
        <v>28.5</v>
      </c>
      <c r="F748" s="7">
        <v>40.6</v>
      </c>
      <c r="G748" s="7">
        <v>18.100000000000001</v>
      </c>
      <c r="H748" s="7">
        <v>21.5</v>
      </c>
      <c r="I748" s="7">
        <v>36.9</v>
      </c>
      <c r="J748" s="7">
        <f t="shared" si="127"/>
        <v>27.9</v>
      </c>
      <c r="K748" s="7">
        <f t="shared" si="129"/>
        <v>28.5</v>
      </c>
      <c r="L748" s="7">
        <f t="shared" si="130"/>
        <v>27.91324557507221</v>
      </c>
      <c r="M748" s="7">
        <f t="shared" si="131"/>
        <v>28.649702117926768</v>
      </c>
      <c r="N748" s="7">
        <f t="shared" si="132"/>
        <v>28.401987338838204</v>
      </c>
      <c r="O748" s="7">
        <f t="shared" si="133"/>
        <v>28.227942590852141</v>
      </c>
      <c r="P748" s="7">
        <f t="shared" si="134"/>
        <v>26.914865560654633</v>
      </c>
      <c r="Q748" s="7">
        <f t="shared" si="135"/>
        <v>26.739158831884449</v>
      </c>
      <c r="R748" s="7"/>
      <c r="S748" s="7">
        <f t="shared" si="136"/>
        <v>-0.14970211792676835</v>
      </c>
      <c r="T748" s="7">
        <f t="shared" si="128"/>
        <v>20</v>
      </c>
    </row>
    <row r="749" spans="1:20">
      <c r="A749" s="8">
        <v>43324.445567129631</v>
      </c>
      <c r="B749" s="7">
        <v>206271</v>
      </c>
      <c r="C749" s="7">
        <v>22.8</v>
      </c>
      <c r="D749" s="7">
        <v>17.7</v>
      </c>
      <c r="E749" s="7">
        <v>28.5</v>
      </c>
      <c r="F749" s="7">
        <v>43.7</v>
      </c>
      <c r="G749" s="7">
        <v>18.100000000000001</v>
      </c>
      <c r="H749" s="7">
        <v>21.5</v>
      </c>
      <c r="I749" s="7">
        <v>37.1</v>
      </c>
      <c r="J749" s="7">
        <f t="shared" si="127"/>
        <v>28.1</v>
      </c>
      <c r="K749" s="7">
        <f t="shared" si="129"/>
        <v>28.5</v>
      </c>
      <c r="L749" s="7">
        <f t="shared" si="130"/>
        <v>27.931858855542078</v>
      </c>
      <c r="M749" s="7">
        <f t="shared" si="131"/>
        <v>28.661596352378581</v>
      </c>
      <c r="N749" s="7">
        <f t="shared" si="132"/>
        <v>28.413129931042114</v>
      </c>
      <c r="O749" s="7">
        <f t="shared" si="133"/>
        <v>28.238378626919321</v>
      </c>
      <c r="P749" s="7">
        <f t="shared" si="134"/>
        <v>26.916968750644486</v>
      </c>
      <c r="Q749" s="7">
        <f t="shared" si="135"/>
        <v>26.740385934720649</v>
      </c>
      <c r="R749" s="7"/>
      <c r="S749" s="7">
        <f t="shared" si="136"/>
        <v>-0.16159635237858083</v>
      </c>
      <c r="T749" s="7">
        <f t="shared" si="128"/>
        <v>20</v>
      </c>
    </row>
    <row r="750" spans="1:20">
      <c r="A750" s="8">
        <v>43324.446956018517</v>
      </c>
      <c r="B750" s="7">
        <v>206272</v>
      </c>
      <c r="C750" s="7">
        <v>22.8</v>
      </c>
      <c r="D750" s="7">
        <v>17.600000000000001</v>
      </c>
      <c r="E750" s="7">
        <v>28.5</v>
      </c>
      <c r="F750" s="7">
        <v>42.2</v>
      </c>
      <c r="G750" s="7">
        <v>18.100000000000001</v>
      </c>
      <c r="H750" s="7">
        <v>21.5</v>
      </c>
      <c r="I750" s="7">
        <v>37.1</v>
      </c>
      <c r="J750" s="7">
        <f t="shared" si="127"/>
        <v>28.1</v>
      </c>
      <c r="K750" s="7">
        <f t="shared" si="129"/>
        <v>28.5</v>
      </c>
      <c r="L750" s="7">
        <f t="shared" si="130"/>
        <v>27.95300079684521</v>
      </c>
      <c r="M750" s="7">
        <f t="shared" si="131"/>
        <v>28.673380326702244</v>
      </c>
      <c r="N750" s="7">
        <f t="shared" si="132"/>
        <v>28.424187198602283</v>
      </c>
      <c r="O750" s="7">
        <f t="shared" si="133"/>
        <v>28.248734404001947</v>
      </c>
      <c r="P750" s="7">
        <f t="shared" si="134"/>
        <v>26.919073530464267</v>
      </c>
      <c r="Q750" s="7">
        <f t="shared" si="135"/>
        <v>26.74162392230037</v>
      </c>
      <c r="R750" s="7"/>
      <c r="S750" s="7">
        <f t="shared" si="136"/>
        <v>-0.17338032670224379</v>
      </c>
      <c r="T750" s="7">
        <f t="shared" si="128"/>
        <v>20</v>
      </c>
    </row>
    <row r="751" spans="1:20">
      <c r="A751" s="8">
        <v>43324.448344907411</v>
      </c>
      <c r="B751" s="7">
        <v>206273</v>
      </c>
      <c r="C751" s="7">
        <v>22.8</v>
      </c>
      <c r="D751" s="7">
        <v>17.7</v>
      </c>
      <c r="E751" s="7">
        <v>28.5</v>
      </c>
      <c r="F751" s="7">
        <v>43.1</v>
      </c>
      <c r="G751" s="7">
        <v>18.100000000000001</v>
      </c>
      <c r="H751" s="7">
        <v>21.5</v>
      </c>
      <c r="I751" s="7">
        <v>37.1</v>
      </c>
      <c r="J751" s="7">
        <f t="shared" si="127"/>
        <v>28.1</v>
      </c>
      <c r="K751" s="7">
        <f t="shared" si="129"/>
        <v>28.5</v>
      </c>
      <c r="L751" s="7">
        <f t="shared" si="130"/>
        <v>27.972656500161534</v>
      </c>
      <c r="M751" s="7">
        <f t="shared" si="131"/>
        <v>28.685195664577908</v>
      </c>
      <c r="N751" s="7">
        <f t="shared" si="132"/>
        <v>28.435248248663282</v>
      </c>
      <c r="O751" s="7">
        <f t="shared" si="133"/>
        <v>28.25909639274332</v>
      </c>
      <c r="P751" s="7">
        <f t="shared" si="134"/>
        <v>26.921197112068235</v>
      </c>
      <c r="Q751" s="7">
        <f t="shared" si="135"/>
        <v>26.742882712900407</v>
      </c>
      <c r="R751" s="7"/>
      <c r="S751" s="7">
        <f t="shared" si="136"/>
        <v>-0.18519566457790759</v>
      </c>
      <c r="T751" s="7">
        <f t="shared" si="128"/>
        <v>20</v>
      </c>
    </row>
    <row r="752" spans="1:20">
      <c r="A752" s="8">
        <v>43324.449733796297</v>
      </c>
      <c r="B752" s="7">
        <v>206274</v>
      </c>
      <c r="C752" s="7">
        <v>22.8</v>
      </c>
      <c r="D752" s="7">
        <v>17.7</v>
      </c>
      <c r="E752" s="7">
        <v>28.5</v>
      </c>
      <c r="F752" s="7">
        <v>43.4</v>
      </c>
      <c r="G752" s="7">
        <v>18.100000000000001</v>
      </c>
      <c r="H752" s="7">
        <v>21.5</v>
      </c>
      <c r="I752" s="7">
        <v>37.1</v>
      </c>
      <c r="J752" s="7">
        <f t="shared" si="127"/>
        <v>28.1</v>
      </c>
      <c r="K752" s="7">
        <f t="shared" si="129"/>
        <v>28.5</v>
      </c>
      <c r="L752" s="7">
        <f t="shared" si="130"/>
        <v>27.993002469985885</v>
      </c>
      <c r="M752" s="7">
        <f t="shared" si="131"/>
        <v>28.697015464701074</v>
      </c>
      <c r="N752" s="7">
        <f t="shared" si="132"/>
        <v>28.446317582640575</v>
      </c>
      <c r="O752" s="7">
        <f t="shared" si="133"/>
        <v>28.269464379742693</v>
      </c>
      <c r="P752" s="7">
        <f t="shared" si="134"/>
        <v>26.923339483031206</v>
      </c>
      <c r="Q752" s="7">
        <f t="shared" si="135"/>
        <v>26.744162258477903</v>
      </c>
      <c r="R752" s="7"/>
      <c r="S752" s="7">
        <f t="shared" si="136"/>
        <v>-0.19701546470107445</v>
      </c>
      <c r="T752" s="7">
        <f t="shared" si="128"/>
        <v>20</v>
      </c>
    </row>
    <row r="753" spans="1:20">
      <c r="A753" s="8">
        <v>43324.451122685183</v>
      </c>
      <c r="B753" s="7">
        <v>206275</v>
      </c>
      <c r="C753" s="7">
        <v>22.8</v>
      </c>
      <c r="D753" s="7">
        <v>17.8</v>
      </c>
      <c r="E753" s="7">
        <v>28.6</v>
      </c>
      <c r="F753" s="7">
        <v>44.9</v>
      </c>
      <c r="G753" s="7">
        <v>18.100000000000001</v>
      </c>
      <c r="H753" s="7">
        <v>21.5</v>
      </c>
      <c r="I753" s="7">
        <v>37.1</v>
      </c>
      <c r="J753" s="7">
        <f t="shared" si="127"/>
        <v>28.1</v>
      </c>
      <c r="K753" s="7">
        <f t="shared" si="129"/>
        <v>28.6</v>
      </c>
      <c r="L753" s="7">
        <f t="shared" si="130"/>
        <v>28.013691196494211</v>
      </c>
      <c r="M753" s="7">
        <f t="shared" si="131"/>
        <v>28.708850587447849</v>
      </c>
      <c r="N753" s="7">
        <f t="shared" si="132"/>
        <v>28.457394284493045</v>
      </c>
      <c r="O753" s="7">
        <f t="shared" si="133"/>
        <v>28.279838861396307</v>
      </c>
      <c r="P753" s="7">
        <f t="shared" si="134"/>
        <v>26.925500629141865</v>
      </c>
      <c r="Q753" s="7">
        <f t="shared" si="135"/>
        <v>26.745462511864609</v>
      </c>
      <c r="R753" s="7"/>
      <c r="S753" s="7">
        <f t="shared" si="136"/>
        <v>-0.10885058744784715</v>
      </c>
      <c r="T753" s="7">
        <f t="shared" si="128"/>
        <v>20</v>
      </c>
    </row>
    <row r="754" spans="1:20">
      <c r="A754" s="8">
        <v>43324.452511574076</v>
      </c>
      <c r="B754" s="7">
        <v>206276</v>
      </c>
      <c r="C754" s="7">
        <v>22.8</v>
      </c>
      <c r="D754" s="7">
        <v>17.8</v>
      </c>
      <c r="E754" s="7">
        <v>28.6</v>
      </c>
      <c r="F754" s="7">
        <v>45.7</v>
      </c>
      <c r="G754" s="7">
        <v>18.100000000000001</v>
      </c>
      <c r="H754" s="7">
        <v>21.5</v>
      </c>
      <c r="I754" s="7">
        <v>37.1</v>
      </c>
      <c r="J754" s="7">
        <f t="shared" si="127"/>
        <v>28.1</v>
      </c>
      <c r="K754" s="7">
        <f t="shared" si="129"/>
        <v>28.6</v>
      </c>
      <c r="L754" s="7">
        <f t="shared" si="130"/>
        <v>28.035599058895954</v>
      </c>
      <c r="M754" s="7">
        <f t="shared" si="131"/>
        <v>28.720704751178964</v>
      </c>
      <c r="N754" s="7">
        <f t="shared" si="132"/>
        <v>28.46847941650789</v>
      </c>
      <c r="O754" s="7">
        <f t="shared" si="133"/>
        <v>28.290220116107605</v>
      </c>
      <c r="P754" s="7">
        <f t="shared" si="134"/>
        <v>26.927680537849138</v>
      </c>
      <c r="Q754" s="7">
        <f t="shared" si="135"/>
        <v>26.746783426683567</v>
      </c>
      <c r="R754" s="7"/>
      <c r="S754" s="7">
        <f t="shared" si="136"/>
        <v>-0.12070475117896251</v>
      </c>
      <c r="T754" s="7">
        <f t="shared" si="128"/>
        <v>20</v>
      </c>
    </row>
    <row r="755" spans="1:20">
      <c r="A755" s="8">
        <v>43324.453912037039</v>
      </c>
      <c r="B755" s="7">
        <v>206277</v>
      </c>
      <c r="C755" s="7">
        <v>22.8</v>
      </c>
      <c r="D755" s="7">
        <v>17.8</v>
      </c>
      <c r="E755" s="7">
        <v>28.6</v>
      </c>
      <c r="F755" s="7">
        <v>46.3</v>
      </c>
      <c r="G755" s="7">
        <v>18</v>
      </c>
      <c r="H755" s="7">
        <v>21.5</v>
      </c>
      <c r="I755" s="7">
        <v>37.1</v>
      </c>
      <c r="J755" s="7">
        <f t="shared" si="127"/>
        <v>28.1</v>
      </c>
      <c r="K755" s="7">
        <f t="shared" si="129"/>
        <v>28.6</v>
      </c>
      <c r="L755" s="7">
        <f t="shared" si="130"/>
        <v>28.058270053364307</v>
      </c>
      <c r="M755" s="7">
        <f t="shared" si="131"/>
        <v>28.732693445713814</v>
      </c>
      <c r="N755" s="7">
        <f t="shared" si="132"/>
        <v>28.479666779191003</v>
      </c>
      <c r="O755" s="7">
        <f t="shared" si="133"/>
        <v>28.300695106395899</v>
      </c>
      <c r="P755" s="7">
        <f t="shared" si="134"/>
        <v>26.929897519317635</v>
      </c>
      <c r="Q755" s="7">
        <f t="shared" si="135"/>
        <v>26.748136136773734</v>
      </c>
      <c r="R755" s="7"/>
      <c r="S755" s="7">
        <f t="shared" si="136"/>
        <v>-0.13269344571381225</v>
      </c>
      <c r="T755" s="7">
        <f t="shared" si="128"/>
        <v>20</v>
      </c>
    </row>
    <row r="756" spans="1:20">
      <c r="A756" s="8">
        <v>43324.455300925925</v>
      </c>
      <c r="B756" s="7">
        <v>206278</v>
      </c>
      <c r="C756" s="7">
        <v>22.8</v>
      </c>
      <c r="D756" s="7">
        <v>17.8</v>
      </c>
      <c r="E756" s="7">
        <v>28.6</v>
      </c>
      <c r="F756" s="7">
        <v>46.1</v>
      </c>
      <c r="G756" s="7">
        <v>18.100000000000001</v>
      </c>
      <c r="H756" s="7">
        <v>21.5</v>
      </c>
      <c r="I756" s="7">
        <v>37.1</v>
      </c>
      <c r="J756" s="7">
        <f t="shared" si="127"/>
        <v>28.1</v>
      </c>
      <c r="K756" s="7">
        <f t="shared" si="129"/>
        <v>28.6</v>
      </c>
      <c r="L756" s="7">
        <f t="shared" si="130"/>
        <v>28.081142598004856</v>
      </c>
      <c r="M756" s="7">
        <f t="shared" si="131"/>
        <v>28.74462309482654</v>
      </c>
      <c r="N756" s="7">
        <f t="shared" si="132"/>
        <v>28.490775028228175</v>
      </c>
      <c r="O756" s="7">
        <f t="shared" si="133"/>
        <v>28.311091286249653</v>
      </c>
      <c r="P756" s="7">
        <f t="shared" si="134"/>
        <v>26.932115074550168</v>
      </c>
      <c r="Q756" s="7">
        <f t="shared" si="135"/>
        <v>26.749498409952093</v>
      </c>
      <c r="R756" s="7"/>
      <c r="S756" s="7">
        <f t="shared" si="136"/>
        <v>-0.14462309482653879</v>
      </c>
      <c r="T756" s="7">
        <f t="shared" si="128"/>
        <v>20</v>
      </c>
    </row>
    <row r="757" spans="1:20">
      <c r="A757" s="8">
        <v>43324.456689814811</v>
      </c>
      <c r="B757" s="7">
        <v>206279</v>
      </c>
      <c r="C757" s="7">
        <v>22.8</v>
      </c>
      <c r="D757" s="7">
        <v>17.8</v>
      </c>
      <c r="E757" s="7">
        <v>28.6</v>
      </c>
      <c r="F757" s="7">
        <v>46.1</v>
      </c>
      <c r="G757" s="7">
        <v>18.100000000000001</v>
      </c>
      <c r="H757" s="7">
        <v>21.5</v>
      </c>
      <c r="I757" s="7">
        <v>37.1</v>
      </c>
      <c r="J757" s="7">
        <f t="shared" si="127"/>
        <v>28.1</v>
      </c>
      <c r="K757" s="7">
        <f t="shared" si="129"/>
        <v>28.6</v>
      </c>
      <c r="L757" s="7">
        <f t="shared" si="130"/>
        <v>28.103681187235541</v>
      </c>
      <c r="M757" s="7">
        <f t="shared" si="131"/>
        <v>28.756593677360769</v>
      </c>
      <c r="N757" s="7">
        <f t="shared" si="132"/>
        <v>28.501899676899136</v>
      </c>
      <c r="O757" s="7">
        <f t="shared" si="133"/>
        <v>28.321496132985445</v>
      </c>
      <c r="P757" s="7">
        <f t="shared" si="134"/>
        <v>26.934351360411547</v>
      </c>
      <c r="Q757" s="7">
        <f t="shared" si="135"/>
        <v>26.75088120989971</v>
      </c>
      <c r="R757" s="7"/>
      <c r="S757" s="7">
        <f t="shared" si="136"/>
        <v>-0.15659367736076746</v>
      </c>
      <c r="T757" s="7">
        <f t="shared" si="128"/>
        <v>20</v>
      </c>
    </row>
    <row r="758" spans="1:20">
      <c r="A758" s="8">
        <v>43324.458078703705</v>
      </c>
      <c r="B758" s="7">
        <v>206280</v>
      </c>
      <c r="C758" s="7">
        <v>22.8</v>
      </c>
      <c r="D758" s="7">
        <v>17.8</v>
      </c>
      <c r="E758" s="7">
        <v>28.6</v>
      </c>
      <c r="F758" s="7">
        <v>45.9</v>
      </c>
      <c r="G758" s="7">
        <v>18.100000000000001</v>
      </c>
      <c r="H758" s="7">
        <v>21.5</v>
      </c>
      <c r="I758" s="7">
        <v>37.1</v>
      </c>
      <c r="J758" s="7">
        <f t="shared" si="127"/>
        <v>28.1</v>
      </c>
      <c r="K758" s="7">
        <f t="shared" si="129"/>
        <v>28.6</v>
      </c>
      <c r="L758" s="7">
        <f t="shared" si="130"/>
        <v>28.126069807361301</v>
      </c>
      <c r="M758" s="7">
        <f t="shared" si="131"/>
        <v>28.768595889978769</v>
      </c>
      <c r="N758" s="7">
        <f t="shared" si="132"/>
        <v>28.513043245417652</v>
      </c>
      <c r="O758" s="7">
        <f t="shared" si="133"/>
        <v>28.33191092733556</v>
      </c>
      <c r="P758" s="7">
        <f t="shared" si="134"/>
        <v>26.936606371714969</v>
      </c>
      <c r="Q758" s="7">
        <f t="shared" si="135"/>
        <v>26.752284493516569</v>
      </c>
      <c r="R758" s="7"/>
      <c r="S758" s="7">
        <f t="shared" si="136"/>
        <v>-0.16859588997876784</v>
      </c>
      <c r="T758" s="7">
        <f t="shared" si="128"/>
        <v>20</v>
      </c>
    </row>
    <row r="759" spans="1:20">
      <c r="A759" s="8">
        <v>43324.459467592591</v>
      </c>
      <c r="B759" s="7">
        <v>206281</v>
      </c>
      <c r="C759" s="7">
        <v>22.8</v>
      </c>
      <c r="D759" s="7">
        <v>17.8</v>
      </c>
      <c r="E759" s="7">
        <v>28.6</v>
      </c>
      <c r="F759" s="7">
        <v>41.7</v>
      </c>
      <c r="G759" s="7">
        <v>18.100000000000001</v>
      </c>
      <c r="H759" s="7">
        <v>21.5</v>
      </c>
      <c r="I759" s="7">
        <v>37.1</v>
      </c>
      <c r="J759" s="7">
        <f t="shared" si="127"/>
        <v>28.1</v>
      </c>
      <c r="K759" s="7">
        <f t="shared" si="129"/>
        <v>28.6</v>
      </c>
      <c r="L759" s="7">
        <f t="shared" si="130"/>
        <v>28.148130355113128</v>
      </c>
      <c r="M759" s="7">
        <f t="shared" si="131"/>
        <v>28.780625102031532</v>
      </c>
      <c r="N759" s="7">
        <f t="shared" si="132"/>
        <v>28.524206294367414</v>
      </c>
      <c r="O759" s="7">
        <f t="shared" si="133"/>
        <v>28.342337120359794</v>
      </c>
      <c r="P759" s="7">
        <f t="shared" si="134"/>
        <v>26.938880108500687</v>
      </c>
      <c r="Q759" s="7">
        <f t="shared" si="135"/>
        <v>26.753708218590514</v>
      </c>
      <c r="R759" s="7"/>
      <c r="S759" s="7">
        <f t="shared" si="136"/>
        <v>-0.18062510203153082</v>
      </c>
      <c r="T759" s="7">
        <f t="shared" si="128"/>
        <v>20</v>
      </c>
    </row>
    <row r="760" spans="1:20">
      <c r="A760" s="8">
        <v>43324.460856481484</v>
      </c>
      <c r="B760" s="7">
        <v>206282</v>
      </c>
      <c r="C760" s="7">
        <v>22.8</v>
      </c>
      <c r="D760" s="7">
        <v>17.8</v>
      </c>
      <c r="E760" s="7">
        <v>28.6</v>
      </c>
      <c r="F760" s="7">
        <v>46.2</v>
      </c>
      <c r="G760" s="7">
        <v>18.100000000000001</v>
      </c>
      <c r="H760" s="7">
        <v>21.6</v>
      </c>
      <c r="I760" s="7">
        <v>37.1</v>
      </c>
      <c r="J760" s="7">
        <f t="shared" si="127"/>
        <v>28.1</v>
      </c>
      <c r="K760" s="7">
        <f t="shared" si="129"/>
        <v>28.6</v>
      </c>
      <c r="L760" s="7">
        <f t="shared" si="130"/>
        <v>28.166266635602394</v>
      </c>
      <c r="M760" s="7">
        <f t="shared" si="131"/>
        <v>28.792674859717415</v>
      </c>
      <c r="N760" s="7">
        <f t="shared" si="132"/>
        <v>28.53538873945234</v>
      </c>
      <c r="O760" s="7">
        <f t="shared" si="133"/>
        <v>28.352776012352653</v>
      </c>
      <c r="P760" s="7">
        <f t="shared" si="134"/>
        <v>26.94117257680724</v>
      </c>
      <c r="Q760" s="7">
        <f t="shared" si="135"/>
        <v>26.755152343953064</v>
      </c>
      <c r="R760" s="7"/>
      <c r="S760" s="7">
        <f t="shared" si="136"/>
        <v>-0.19267485971741394</v>
      </c>
      <c r="T760" s="7">
        <f t="shared" si="128"/>
        <v>20</v>
      </c>
    </row>
    <row r="761" spans="1:20">
      <c r="A761" s="8">
        <v>43324.462256944447</v>
      </c>
      <c r="B761" s="7">
        <v>206283</v>
      </c>
      <c r="C761" s="7">
        <v>22.8</v>
      </c>
      <c r="D761" s="7">
        <v>17.8</v>
      </c>
      <c r="E761" s="7">
        <v>28.6</v>
      </c>
      <c r="F761" s="7">
        <v>47.4</v>
      </c>
      <c r="G761" s="7">
        <v>18</v>
      </c>
      <c r="H761" s="7">
        <v>21.5</v>
      </c>
      <c r="I761" s="7">
        <v>37.1</v>
      </c>
      <c r="J761" s="7">
        <f t="shared" si="127"/>
        <v>28.1</v>
      </c>
      <c r="K761" s="7">
        <f t="shared" si="129"/>
        <v>28.6</v>
      </c>
      <c r="L761" s="7">
        <f t="shared" si="130"/>
        <v>28.188608751638618</v>
      </c>
      <c r="M761" s="7">
        <f t="shared" si="131"/>
        <v>28.768485909638329</v>
      </c>
      <c r="N761" s="7">
        <f t="shared" si="132"/>
        <v>28.546683090168258</v>
      </c>
      <c r="O761" s="7">
        <f t="shared" si="133"/>
        <v>28.363315785756058</v>
      </c>
      <c r="P761" s="7">
        <f t="shared" si="134"/>
        <v>26.943503047800139</v>
      </c>
      <c r="Q761" s="7">
        <f t="shared" si="135"/>
        <v>26.756629033588091</v>
      </c>
      <c r="R761" s="7"/>
      <c r="S761" s="7">
        <f t="shared" si="136"/>
        <v>-0.16848590963832777</v>
      </c>
      <c r="T761" s="7">
        <f>V14</f>
        <v>8</v>
      </c>
    </row>
    <row r="762" spans="1:20">
      <c r="A762" s="8">
        <v>43324.463645833333</v>
      </c>
      <c r="B762" s="7">
        <v>206284</v>
      </c>
      <c r="C762" s="7">
        <v>22.8</v>
      </c>
      <c r="D762" s="7">
        <v>17.8</v>
      </c>
      <c r="E762" s="7">
        <v>28.6</v>
      </c>
      <c r="F762" s="7">
        <v>47.7</v>
      </c>
      <c r="G762" s="7">
        <v>18.100000000000001</v>
      </c>
      <c r="H762" s="7">
        <v>21.6</v>
      </c>
      <c r="I762" s="7">
        <v>37.1</v>
      </c>
      <c r="J762" s="7">
        <f t="shared" si="127"/>
        <v>28.1</v>
      </c>
      <c r="K762" s="7">
        <f t="shared" si="129"/>
        <v>28.6</v>
      </c>
      <c r="L762" s="7">
        <f t="shared" si="130"/>
        <v>28.211396740638275</v>
      </c>
      <c r="M762" s="7">
        <f t="shared" si="131"/>
        <v>28.750517329383385</v>
      </c>
      <c r="N762" s="7">
        <f t="shared" si="132"/>
        <v>28.55244841741553</v>
      </c>
      <c r="O762" s="7">
        <f t="shared" si="133"/>
        <v>28.373783128541699</v>
      </c>
      <c r="P762" s="7">
        <f t="shared" si="134"/>
        <v>26.945833172596625</v>
      </c>
      <c r="Q762" s="7">
        <f t="shared" si="135"/>
        <v>26.758114009926242</v>
      </c>
      <c r="R762" s="7"/>
      <c r="S762" s="7">
        <f t="shared" si="136"/>
        <v>-0.15051732938338347</v>
      </c>
      <c r="T762" s="7">
        <f t="shared" si="128"/>
        <v>8</v>
      </c>
    </row>
    <row r="763" spans="1:20">
      <c r="A763" s="8">
        <v>43324.46503472222</v>
      </c>
      <c r="B763" s="7">
        <v>206285</v>
      </c>
      <c r="C763" s="7">
        <v>22.8</v>
      </c>
      <c r="D763" s="7">
        <v>17.8</v>
      </c>
      <c r="E763" s="7">
        <v>28.6</v>
      </c>
      <c r="F763" s="7">
        <v>48.4</v>
      </c>
      <c r="G763" s="7">
        <v>18.100000000000001</v>
      </c>
      <c r="H763" s="7">
        <v>21.5</v>
      </c>
      <c r="I763" s="7">
        <v>37.1</v>
      </c>
      <c r="J763" s="7">
        <f t="shared" si="127"/>
        <v>28.1</v>
      </c>
      <c r="K763" s="7">
        <f t="shared" si="129"/>
        <v>28.6</v>
      </c>
      <c r="L763" s="7">
        <f t="shared" si="130"/>
        <v>28.234054249046743</v>
      </c>
      <c r="M763" s="7">
        <f t="shared" si="131"/>
        <v>28.736720183784335</v>
      </c>
      <c r="N763" s="7">
        <f t="shared" si="132"/>
        <v>28.555358960873875</v>
      </c>
      <c r="O763" s="7">
        <f t="shared" si="133"/>
        <v>28.383447522382308</v>
      </c>
      <c r="P763" s="7">
        <f t="shared" si="134"/>
        <v>26.948182072476424</v>
      </c>
      <c r="Q763" s="7">
        <f t="shared" si="135"/>
        <v>26.759619269827351</v>
      </c>
      <c r="R763" s="7"/>
      <c r="S763" s="7">
        <f t="shared" si="136"/>
        <v>-0.13672018378433393</v>
      </c>
      <c r="T763" s="7">
        <f t="shared" si="128"/>
        <v>8</v>
      </c>
    </row>
    <row r="764" spans="1:20">
      <c r="A764" s="8">
        <v>43324.466423611113</v>
      </c>
      <c r="B764" s="7">
        <v>206286</v>
      </c>
      <c r="C764" s="7">
        <v>22.8</v>
      </c>
      <c r="D764" s="7">
        <v>17.8</v>
      </c>
      <c r="E764" s="7">
        <v>28.6</v>
      </c>
      <c r="F764" s="7">
        <v>47.9</v>
      </c>
      <c r="G764" s="7">
        <v>18.100000000000001</v>
      </c>
      <c r="H764" s="7">
        <v>21.6</v>
      </c>
      <c r="I764" s="7">
        <v>37.1</v>
      </c>
      <c r="J764" s="7">
        <f t="shared" si="127"/>
        <v>28.1</v>
      </c>
      <c r="K764" s="7">
        <f t="shared" si="129"/>
        <v>28.6</v>
      </c>
      <c r="L764" s="7">
        <f t="shared" si="130"/>
        <v>28.256978307622116</v>
      </c>
      <c r="M764" s="7">
        <f t="shared" si="131"/>
        <v>28.725976011291682</v>
      </c>
      <c r="N764" s="7">
        <f t="shared" si="132"/>
        <v>28.55677642854133</v>
      </c>
      <c r="O764" s="7">
        <f t="shared" si="133"/>
        <v>28.392011052785087</v>
      </c>
      <c r="P764" s="7">
        <f t="shared" si="134"/>
        <v>26.950545839380098</v>
      </c>
      <c r="Q764" s="7">
        <f t="shared" si="135"/>
        <v>26.7611447770959</v>
      </c>
      <c r="R764" s="7"/>
      <c r="S764" s="7">
        <f t="shared" si="136"/>
        <v>-0.12597601129168012</v>
      </c>
      <c r="T764" s="7">
        <f t="shared" si="128"/>
        <v>8</v>
      </c>
    </row>
    <row r="765" spans="1:20">
      <c r="A765" s="8">
        <v>43324.467812499999</v>
      </c>
      <c r="B765" s="7">
        <v>206287</v>
      </c>
      <c r="C765" s="7">
        <v>22.8</v>
      </c>
      <c r="D765" s="7">
        <v>17.8</v>
      </c>
      <c r="E765" s="7">
        <v>28.6</v>
      </c>
      <c r="F765" s="7">
        <v>49.3</v>
      </c>
      <c r="G765" s="7">
        <v>18.100000000000001</v>
      </c>
      <c r="H765" s="7">
        <v>21.6</v>
      </c>
      <c r="I765" s="7">
        <v>37.1</v>
      </c>
      <c r="J765" s="7">
        <f t="shared" si="127"/>
        <v>28.1</v>
      </c>
      <c r="K765" s="7">
        <f t="shared" si="129"/>
        <v>28.6</v>
      </c>
      <c r="L765" s="7">
        <f t="shared" si="130"/>
        <v>28.279111881921466</v>
      </c>
      <c r="M765" s="7">
        <f t="shared" si="131"/>
        <v>28.717561108340739</v>
      </c>
      <c r="N765" s="7">
        <f t="shared" si="132"/>
        <v>28.55744155958913</v>
      </c>
      <c r="O765" s="7">
        <f t="shared" si="133"/>
        <v>28.399428276572984</v>
      </c>
      <c r="P765" s="7">
        <f t="shared" si="134"/>
        <v>26.952919246904923</v>
      </c>
      <c r="Q765" s="7">
        <f t="shared" si="135"/>
        <v>26.762690402587662</v>
      </c>
      <c r="R765" s="7"/>
      <c r="S765" s="7">
        <f t="shared" si="136"/>
        <v>-0.11756110834073752</v>
      </c>
      <c r="T765" s="7">
        <f t="shared" si="128"/>
        <v>8</v>
      </c>
    </row>
    <row r="766" spans="1:20">
      <c r="A766" s="8">
        <v>43324.469201388885</v>
      </c>
      <c r="B766" s="7">
        <v>206288</v>
      </c>
      <c r="C766" s="7">
        <v>22.9</v>
      </c>
      <c r="D766" s="7">
        <v>17.899999999999999</v>
      </c>
      <c r="E766" s="7">
        <v>28.6</v>
      </c>
      <c r="F766" s="7">
        <v>49.5</v>
      </c>
      <c r="G766" s="7">
        <v>18.100000000000001</v>
      </c>
      <c r="H766" s="7">
        <v>21.6</v>
      </c>
      <c r="I766" s="7">
        <v>37.1</v>
      </c>
      <c r="J766" s="7">
        <f t="shared" si="127"/>
        <v>28.1</v>
      </c>
      <c r="K766" s="7">
        <f t="shared" si="129"/>
        <v>28.6</v>
      </c>
      <c r="L766" s="7">
        <f t="shared" si="130"/>
        <v>28.302193240570961</v>
      </c>
      <c r="M766" s="7">
        <f t="shared" si="131"/>
        <v>28.71096643764476</v>
      </c>
      <c r="N766" s="7">
        <f t="shared" si="132"/>
        <v>28.557757499448822</v>
      </c>
      <c r="O766" s="7">
        <f t="shared" si="133"/>
        <v>28.405772160656834</v>
      </c>
      <c r="P766" s="7">
        <f t="shared" si="134"/>
        <v>26.955296997979008</v>
      </c>
      <c r="Q766" s="7">
        <f t="shared" si="135"/>
        <v>26.764255894848176</v>
      </c>
      <c r="R766" s="7"/>
      <c r="S766" s="7">
        <f t="shared" si="136"/>
        <v>-0.110966437644759</v>
      </c>
      <c r="T766" s="7">
        <f t="shared" si="128"/>
        <v>8</v>
      </c>
    </row>
    <row r="767" spans="1:20">
      <c r="A767" s="8">
        <v>43324.470590277779</v>
      </c>
      <c r="B767" s="7">
        <v>206289</v>
      </c>
      <c r="C767" s="7">
        <v>22.8</v>
      </c>
      <c r="D767" s="7">
        <v>17.8</v>
      </c>
      <c r="E767" s="7">
        <v>28.6</v>
      </c>
      <c r="F767" s="7">
        <v>49.4</v>
      </c>
      <c r="G767" s="7">
        <v>18.100000000000001</v>
      </c>
      <c r="H767" s="7">
        <v>21.6</v>
      </c>
      <c r="I767" s="7">
        <v>37.1</v>
      </c>
      <c r="J767" s="7">
        <f t="shared" si="127"/>
        <v>28.1</v>
      </c>
      <c r="K767" s="7">
        <f t="shared" si="129"/>
        <v>28.6</v>
      </c>
      <c r="L767" s="7">
        <f t="shared" si="130"/>
        <v>28.325147291702123</v>
      </c>
      <c r="M767" s="7">
        <f t="shared" si="131"/>
        <v>28.705853498942595</v>
      </c>
      <c r="N767" s="7">
        <f t="shared" si="132"/>
        <v>28.557941039360013</v>
      </c>
      <c r="O767" s="7">
        <f t="shared" si="133"/>
        <v>28.411164259541074</v>
      </c>
      <c r="P767" s="7">
        <f t="shared" si="134"/>
        <v>26.95767429229247</v>
      </c>
      <c r="Q767" s="7">
        <f t="shared" si="135"/>
        <v>26.765840881328483</v>
      </c>
      <c r="R767" s="7"/>
      <c r="S767" s="7">
        <f t="shared" si="136"/>
        <v>-0.10585349894259366</v>
      </c>
      <c r="T767" s="7">
        <f t="shared" si="128"/>
        <v>8</v>
      </c>
    </row>
    <row r="768" spans="1:20">
      <c r="A768" s="8">
        <v>43324.471990740742</v>
      </c>
      <c r="B768" s="7">
        <v>206290</v>
      </c>
      <c r="C768" s="7">
        <v>22.8</v>
      </c>
      <c r="D768" s="7">
        <v>17.8</v>
      </c>
      <c r="E768" s="7">
        <v>28.6</v>
      </c>
      <c r="F768" s="7">
        <v>49.2</v>
      </c>
      <c r="G768" s="7">
        <v>18.100000000000001</v>
      </c>
      <c r="H768" s="7">
        <v>21.6</v>
      </c>
      <c r="I768" s="7">
        <v>37.1</v>
      </c>
      <c r="J768" s="7">
        <f t="shared" si="127"/>
        <v>28.1</v>
      </c>
      <c r="K768" s="7">
        <f t="shared" si="129"/>
        <v>28.6</v>
      </c>
      <c r="L768" s="7">
        <f t="shared" si="130"/>
        <v>28.347905962281818</v>
      </c>
      <c r="M768" s="7">
        <f t="shared" si="131"/>
        <v>28.701923558046339</v>
      </c>
      <c r="N768" s="7">
        <f t="shared" si="132"/>
        <v>28.558112810924261</v>
      </c>
      <c r="O768" s="7">
        <f t="shared" si="133"/>
        <v>28.415777018884839</v>
      </c>
      <c r="P768" s="7">
        <f t="shared" si="134"/>
        <v>26.960066815188551</v>
      </c>
      <c r="Q768" s="7">
        <f t="shared" si="135"/>
        <v>26.767458249873762</v>
      </c>
      <c r="R768" s="7"/>
      <c r="S768" s="7">
        <f t="shared" si="136"/>
        <v>-0.10192355804633735</v>
      </c>
      <c r="T768" s="7">
        <f t="shared" si="128"/>
        <v>8</v>
      </c>
    </row>
    <row r="769" spans="1:20">
      <c r="A769" s="8">
        <v>43324.473379629628</v>
      </c>
      <c r="B769" s="7">
        <v>206291</v>
      </c>
      <c r="C769" s="7">
        <v>22.8</v>
      </c>
      <c r="D769" s="7">
        <v>17.8</v>
      </c>
      <c r="E769" s="7">
        <v>28.6</v>
      </c>
      <c r="F769" s="7">
        <v>50.3</v>
      </c>
      <c r="G769" s="7">
        <v>18.100000000000001</v>
      </c>
      <c r="H769" s="7">
        <v>21.6</v>
      </c>
      <c r="I769" s="7">
        <v>37.1</v>
      </c>
      <c r="J769" s="7">
        <f t="shared" si="127"/>
        <v>28.1</v>
      </c>
      <c r="K769" s="7">
        <f t="shared" si="129"/>
        <v>28.6</v>
      </c>
      <c r="L769" s="7">
        <f t="shared" si="130"/>
        <v>28.370014939465559</v>
      </c>
      <c r="M769" s="7">
        <f t="shared" si="131"/>
        <v>28.699041682047262</v>
      </c>
      <c r="N769" s="7">
        <f t="shared" si="132"/>
        <v>28.558334054186222</v>
      </c>
      <c r="O769" s="7">
        <f t="shared" si="133"/>
        <v>28.419658865238713</v>
      </c>
      <c r="P769" s="7">
        <f t="shared" si="134"/>
        <v>26.962431618594056</v>
      </c>
      <c r="Q769" s="7">
        <f t="shared" si="135"/>
        <v>26.769080855438105</v>
      </c>
      <c r="R769" s="7"/>
      <c r="S769" s="7">
        <f t="shared" si="136"/>
        <v>-9.9041682047261048E-2</v>
      </c>
      <c r="T769" s="7">
        <f t="shared" si="128"/>
        <v>8</v>
      </c>
    </row>
    <row r="770" spans="1:20">
      <c r="A770" s="8">
        <v>43324.474768518521</v>
      </c>
      <c r="B770" s="7">
        <v>206292</v>
      </c>
      <c r="C770" s="7">
        <v>22.8</v>
      </c>
      <c r="D770" s="7">
        <v>17.8</v>
      </c>
      <c r="E770" s="7">
        <v>28.6</v>
      </c>
      <c r="F770" s="7">
        <v>50.1</v>
      </c>
      <c r="G770" s="7">
        <v>18.100000000000001</v>
      </c>
      <c r="H770" s="7">
        <v>21.6</v>
      </c>
      <c r="I770" s="7">
        <v>37.1</v>
      </c>
      <c r="J770" s="7">
        <f t="shared" si="127"/>
        <v>28.1</v>
      </c>
      <c r="K770" s="7">
        <f t="shared" si="129"/>
        <v>28.6</v>
      </c>
      <c r="L770" s="7">
        <f t="shared" si="130"/>
        <v>28.392848193246838</v>
      </c>
      <c r="M770" s="7">
        <f t="shared" si="131"/>
        <v>28.697000136722725</v>
      </c>
      <c r="N770" s="7">
        <f t="shared" si="132"/>
        <v>28.558638920024247</v>
      </c>
      <c r="O770" s="7">
        <f t="shared" si="133"/>
        <v>28.422973416631908</v>
      </c>
      <c r="P770" s="7">
        <f t="shared" si="134"/>
        <v>26.964785891069884</v>
      </c>
      <c r="Q770" s="7">
        <f t="shared" si="135"/>
        <v>26.770721273759197</v>
      </c>
      <c r="R770" s="7"/>
      <c r="S770" s="7">
        <f t="shared" si="136"/>
        <v>-9.700013672272334E-2</v>
      </c>
      <c r="T770" s="7">
        <f t="shared" si="128"/>
        <v>8</v>
      </c>
    </row>
    <row r="771" spans="1:20">
      <c r="A771" s="8">
        <v>43324.476157407407</v>
      </c>
      <c r="B771" s="7">
        <v>206293</v>
      </c>
      <c r="C771" s="7">
        <v>22.9</v>
      </c>
      <c r="D771" s="7">
        <v>17.8</v>
      </c>
      <c r="E771" s="7">
        <v>28.6</v>
      </c>
      <c r="F771" s="7">
        <v>50.2</v>
      </c>
      <c r="G771" s="7">
        <v>18.100000000000001</v>
      </c>
      <c r="H771" s="7">
        <v>21.6</v>
      </c>
      <c r="I771" s="7">
        <v>37.1</v>
      </c>
      <c r="J771" s="7">
        <f t="shared" si="127"/>
        <v>28.1</v>
      </c>
      <c r="K771" s="7">
        <f t="shared" si="129"/>
        <v>28.6</v>
      </c>
      <c r="L771" s="7">
        <f t="shared" si="130"/>
        <v>28.415234781913234</v>
      </c>
      <c r="M771" s="7">
        <f t="shared" si="131"/>
        <v>28.69568367506842</v>
      </c>
      <c r="N771" s="7">
        <f t="shared" si="132"/>
        <v>28.559043277019367</v>
      </c>
      <c r="O771" s="7">
        <f t="shared" si="133"/>
        <v>28.425824991828371</v>
      </c>
      <c r="P771" s="7">
        <f t="shared" si="134"/>
        <v>26.967127640372489</v>
      </c>
      <c r="Q771" s="7">
        <f t="shared" si="135"/>
        <v>26.772378824571373</v>
      </c>
      <c r="R771" s="7"/>
      <c r="S771" s="7">
        <f t="shared" si="136"/>
        <v>-9.5683675068418239E-2</v>
      </c>
      <c r="T771" s="7">
        <f t="shared" si="128"/>
        <v>8</v>
      </c>
    </row>
    <row r="772" spans="1:20">
      <c r="A772" s="8">
        <v>43324.477546296293</v>
      </c>
      <c r="B772" s="7">
        <v>206294</v>
      </c>
      <c r="C772" s="7">
        <v>22.9</v>
      </c>
      <c r="D772" s="7">
        <v>17.8</v>
      </c>
      <c r="E772" s="7">
        <v>28.6</v>
      </c>
      <c r="F772" s="7">
        <v>50.1</v>
      </c>
      <c r="G772" s="7">
        <v>18.100000000000001</v>
      </c>
      <c r="H772" s="7">
        <v>21.6</v>
      </c>
      <c r="I772" s="7">
        <v>37.1</v>
      </c>
      <c r="J772" s="7">
        <f t="shared" si="127"/>
        <v>28.1</v>
      </c>
      <c r="K772" s="7">
        <f t="shared" si="129"/>
        <v>28.6</v>
      </c>
      <c r="L772" s="7">
        <f t="shared" si="130"/>
        <v>28.437455597733159</v>
      </c>
      <c r="M772" s="7">
        <f t="shared" si="131"/>
        <v>28.694980881965126</v>
      </c>
      <c r="N772" s="7">
        <f t="shared" si="132"/>
        <v>28.559556593947061</v>
      </c>
      <c r="O772" s="7">
        <f t="shared" si="133"/>
        <v>28.428303366384643</v>
      </c>
      <c r="P772" s="7">
        <f t="shared" si="134"/>
        <v>26.969455416075643</v>
      </c>
      <c r="Q772" s="7">
        <f t="shared" si="135"/>
        <v>26.774052796147288</v>
      </c>
      <c r="R772" s="7"/>
      <c r="S772" s="7">
        <f t="shared" si="136"/>
        <v>-9.4980881965124553E-2</v>
      </c>
      <c r="T772" s="7">
        <f t="shared" si="128"/>
        <v>8</v>
      </c>
    </row>
    <row r="773" spans="1:20">
      <c r="A773" s="8">
        <v>43324.478946759256</v>
      </c>
      <c r="B773" s="7">
        <v>206295</v>
      </c>
      <c r="C773" s="7">
        <v>22.9</v>
      </c>
      <c r="D773" s="7">
        <v>17.8</v>
      </c>
      <c r="E773" s="7">
        <v>28.7</v>
      </c>
      <c r="F773" s="7">
        <v>51</v>
      </c>
      <c r="G773" s="7">
        <v>18.100000000000001</v>
      </c>
      <c r="H773" s="7">
        <v>21.6</v>
      </c>
      <c r="I773" s="7">
        <v>37.200000000000003</v>
      </c>
      <c r="J773" s="7">
        <f t="shared" si="127"/>
        <v>28.200000000000003</v>
      </c>
      <c r="K773" s="7">
        <f t="shared" si="129"/>
        <v>28.7</v>
      </c>
      <c r="L773" s="7">
        <f t="shared" si="130"/>
        <v>28.459721550901772</v>
      </c>
      <c r="M773" s="7">
        <f t="shared" si="131"/>
        <v>28.694802888478392</v>
      </c>
      <c r="N773" s="7">
        <f t="shared" si="132"/>
        <v>28.560187466840958</v>
      </c>
      <c r="O773" s="7">
        <f t="shared" si="133"/>
        <v>28.430503356854651</v>
      </c>
      <c r="P773" s="7">
        <f t="shared" si="134"/>
        <v>26.9717874967528</v>
      </c>
      <c r="Q773" s="7">
        <f t="shared" si="135"/>
        <v>26.775756539549501</v>
      </c>
      <c r="R773" s="7"/>
      <c r="S773" s="7">
        <f t="shared" si="136"/>
        <v>5.1971115216069563E-3</v>
      </c>
      <c r="T773" s="7">
        <f t="shared" si="128"/>
        <v>8</v>
      </c>
    </row>
    <row r="774" spans="1:20">
      <c r="A774" s="8">
        <v>43324.48033564815</v>
      </c>
      <c r="B774" s="7">
        <v>206296</v>
      </c>
      <c r="C774" s="7">
        <v>22.9</v>
      </c>
      <c r="D774" s="7">
        <v>17.8</v>
      </c>
      <c r="E774" s="7">
        <v>28.7</v>
      </c>
      <c r="F774" s="7">
        <v>51.5</v>
      </c>
      <c r="G774" s="7">
        <v>18.100000000000001</v>
      </c>
      <c r="H774" s="7">
        <v>21.6</v>
      </c>
      <c r="I774" s="7">
        <v>37.200000000000003</v>
      </c>
      <c r="J774" s="7">
        <f t="shared" si="127"/>
        <v>28.200000000000003</v>
      </c>
      <c r="K774" s="7">
        <f t="shared" si="129"/>
        <v>28.7</v>
      </c>
      <c r="L774" s="7">
        <f t="shared" si="130"/>
        <v>28.482368446245207</v>
      </c>
      <c r="M774" s="7">
        <f t="shared" si="131"/>
        <v>28.695084355170046</v>
      </c>
      <c r="N774" s="7">
        <f t="shared" si="132"/>
        <v>28.560927163591039</v>
      </c>
      <c r="O774" s="7">
        <f t="shared" si="133"/>
        <v>28.432451383037723</v>
      </c>
      <c r="P774" s="7">
        <f t="shared" si="134"/>
        <v>26.974084589915897</v>
      </c>
      <c r="Q774" s="7">
        <f t="shared" si="135"/>
        <v>26.777461282527938</v>
      </c>
      <c r="R774" s="7"/>
      <c r="S774" s="7">
        <f t="shared" si="136"/>
        <v>4.9156448299534361E-3</v>
      </c>
      <c r="T774" s="7">
        <f t="shared" si="128"/>
        <v>8</v>
      </c>
    </row>
    <row r="775" spans="1:20">
      <c r="A775" s="8">
        <v>43324.481724537036</v>
      </c>
      <c r="B775" s="7">
        <v>206297</v>
      </c>
      <c r="C775" s="7">
        <v>22.9</v>
      </c>
      <c r="D775" s="7">
        <v>17.8</v>
      </c>
      <c r="E775" s="7">
        <v>28.7</v>
      </c>
      <c r="F775" s="7">
        <v>49.1</v>
      </c>
      <c r="G775" s="7">
        <v>18.100000000000001</v>
      </c>
      <c r="H775" s="7">
        <v>21.6</v>
      </c>
      <c r="I775" s="7">
        <v>37.200000000000003</v>
      </c>
      <c r="J775" s="7">
        <f t="shared" si="127"/>
        <v>28.200000000000003</v>
      </c>
      <c r="K775" s="7">
        <f t="shared" si="129"/>
        <v>28.7</v>
      </c>
      <c r="L775" s="7">
        <f t="shared" si="130"/>
        <v>28.505219933612015</v>
      </c>
      <c r="M775" s="7">
        <f t="shared" si="131"/>
        <v>28.695770037797967</v>
      </c>
      <c r="N775" s="7">
        <f t="shared" si="132"/>
        <v>28.561779375243205</v>
      </c>
      <c r="O775" s="7">
        <f t="shared" si="133"/>
        <v>28.434222348599754</v>
      </c>
      <c r="P775" s="7">
        <f t="shared" si="134"/>
        <v>26.976365791141056</v>
      </c>
      <c r="Q775" s="7">
        <f t="shared" si="135"/>
        <v>26.779180241901848</v>
      </c>
      <c r="R775" s="7"/>
      <c r="S775" s="7">
        <f t="shared" si="136"/>
        <v>4.2299622020323113E-3</v>
      </c>
      <c r="T775" s="7">
        <f t="shared" si="128"/>
        <v>8</v>
      </c>
    </row>
    <row r="776" spans="1:20">
      <c r="A776" s="8">
        <v>43324.483113425929</v>
      </c>
      <c r="B776" s="7">
        <v>206298</v>
      </c>
      <c r="C776" s="7">
        <v>22.9</v>
      </c>
      <c r="D776" s="7">
        <v>17.8</v>
      </c>
      <c r="E776" s="7">
        <v>28.7</v>
      </c>
      <c r="F776" s="7">
        <v>51.5</v>
      </c>
      <c r="G776" s="7">
        <v>18.100000000000001</v>
      </c>
      <c r="H776" s="7">
        <v>21.6</v>
      </c>
      <c r="I776" s="7">
        <v>37.200000000000003</v>
      </c>
      <c r="J776" s="7">
        <f t="shared" si="127"/>
        <v>28.200000000000003</v>
      </c>
      <c r="K776" s="7">
        <f t="shared" si="129"/>
        <v>28.7</v>
      </c>
      <c r="L776" s="7">
        <f t="shared" si="130"/>
        <v>28.525667110406562</v>
      </c>
      <c r="M776" s="7">
        <f t="shared" si="131"/>
        <v>28.696813186855362</v>
      </c>
      <c r="N776" s="7">
        <f t="shared" si="132"/>
        <v>28.562744420633049</v>
      </c>
      <c r="O776" s="7">
        <f t="shared" si="133"/>
        <v>28.43586162391211</v>
      </c>
      <c r="P776" s="7">
        <f t="shared" si="134"/>
        <v>26.978631049442502</v>
      </c>
      <c r="Q776" s="7">
        <f t="shared" si="135"/>
        <v>26.780912695089235</v>
      </c>
      <c r="R776" s="7"/>
      <c r="S776" s="7">
        <f t="shared" si="136"/>
        <v>3.1868131446373127E-3</v>
      </c>
      <c r="T776" s="7">
        <f t="shared" si="128"/>
        <v>8</v>
      </c>
    </row>
    <row r="777" spans="1:20">
      <c r="A777" s="8">
        <v>43324.484502314815</v>
      </c>
      <c r="B777" s="7">
        <v>206299</v>
      </c>
      <c r="C777" s="7">
        <v>22.9</v>
      </c>
      <c r="D777" s="7">
        <v>17.8</v>
      </c>
      <c r="E777" s="7">
        <v>28.7</v>
      </c>
      <c r="F777" s="7">
        <v>50.9</v>
      </c>
      <c r="G777" s="7">
        <v>18.100000000000001</v>
      </c>
      <c r="H777" s="7">
        <v>21.6</v>
      </c>
      <c r="I777" s="7">
        <v>37.200000000000003</v>
      </c>
      <c r="J777" s="7">
        <f t="shared" si="127"/>
        <v>28.200000000000003</v>
      </c>
      <c r="K777" s="7">
        <f t="shared" si="129"/>
        <v>28.7</v>
      </c>
      <c r="L777" s="7">
        <f t="shared" si="130"/>
        <v>28.548059199365824</v>
      </c>
      <c r="M777" s="7">
        <f t="shared" si="131"/>
        <v>28.698135680772666</v>
      </c>
      <c r="N777" s="7">
        <f t="shared" si="132"/>
        <v>28.563822316056122</v>
      </c>
      <c r="O777" s="7">
        <f t="shared" si="133"/>
        <v>28.437407276523558</v>
      </c>
      <c r="P777" s="7">
        <f t="shared" si="134"/>
        <v>26.980880515691027</v>
      </c>
      <c r="Q777" s="7">
        <f t="shared" si="135"/>
        <v>26.782657935590258</v>
      </c>
      <c r="R777" s="7"/>
      <c r="S777" s="7">
        <f t="shared" si="136"/>
        <v>1.8643192273337661E-3</v>
      </c>
      <c r="T777" s="7">
        <f t="shared" si="128"/>
        <v>8</v>
      </c>
    </row>
    <row r="778" spans="1:20">
      <c r="A778" s="8">
        <v>43324.485891203702</v>
      </c>
      <c r="B778" s="7">
        <v>206300</v>
      </c>
      <c r="C778" s="7">
        <v>22.9</v>
      </c>
      <c r="D778" s="7">
        <v>17.8</v>
      </c>
      <c r="E778" s="7">
        <v>28.7</v>
      </c>
      <c r="F778" s="7">
        <v>51.7</v>
      </c>
      <c r="G778" s="7">
        <v>18.100000000000001</v>
      </c>
      <c r="H778" s="7">
        <v>21.6</v>
      </c>
      <c r="I778" s="7">
        <v>37.200000000000003</v>
      </c>
      <c r="J778" s="7">
        <f t="shared" si="127"/>
        <v>28.200000000000003</v>
      </c>
      <c r="K778" s="7">
        <f t="shared" si="129"/>
        <v>28.7</v>
      </c>
      <c r="L778" s="7">
        <f t="shared" si="130"/>
        <v>28.569677235799997</v>
      </c>
      <c r="M778" s="7">
        <f t="shared" si="131"/>
        <v>28.69973752884091</v>
      </c>
      <c r="N778" s="7">
        <f t="shared" si="132"/>
        <v>28.565007064831374</v>
      </c>
      <c r="O778" s="7">
        <f t="shared" si="133"/>
        <v>28.438891211320517</v>
      </c>
      <c r="P778" s="7">
        <f t="shared" si="134"/>
        <v>26.983114502216182</v>
      </c>
      <c r="Q778" s="7">
        <f t="shared" si="135"/>
        <v>26.784415277509197</v>
      </c>
      <c r="R778" s="7"/>
      <c r="S778" s="7">
        <f t="shared" si="136"/>
        <v>2.6247115908972773E-4</v>
      </c>
      <c r="T778" s="7">
        <f t="shared" si="128"/>
        <v>8</v>
      </c>
    </row>
    <row r="779" spans="1:20">
      <c r="A779" s="8">
        <v>43324.487291666665</v>
      </c>
      <c r="B779" s="7">
        <v>206301</v>
      </c>
      <c r="C779" s="7">
        <v>22.9</v>
      </c>
      <c r="D779" s="7">
        <v>17.8</v>
      </c>
      <c r="E779" s="7">
        <v>28.7</v>
      </c>
      <c r="F779" s="7">
        <v>52.3</v>
      </c>
      <c r="G779" s="7">
        <v>18.100000000000001</v>
      </c>
      <c r="H779" s="7">
        <v>21.6</v>
      </c>
      <c r="I779" s="7">
        <v>37.200000000000003</v>
      </c>
      <c r="J779" s="7">
        <f t="shared" ref="J779:J842" si="137">I779-J$8</f>
        <v>28.200000000000003</v>
      </c>
      <c r="K779" s="7">
        <f t="shared" si="129"/>
        <v>28.7</v>
      </c>
      <c r="L779" s="7">
        <f t="shared" si="130"/>
        <v>28.591976233687792</v>
      </c>
      <c r="M779" s="7">
        <f t="shared" si="131"/>
        <v>28.701592384227165</v>
      </c>
      <c r="N779" s="7">
        <f t="shared" si="132"/>
        <v>28.56631002466926</v>
      </c>
      <c r="O779" s="7">
        <f t="shared" si="133"/>
        <v>28.440351335983827</v>
      </c>
      <c r="P779" s="7">
        <f t="shared" si="134"/>
        <v>26.985351940250268</v>
      </c>
      <c r="Q779" s="7">
        <f t="shared" si="135"/>
        <v>26.786198798747051</v>
      </c>
      <c r="R779" s="7"/>
      <c r="S779" s="7">
        <f t="shared" si="136"/>
        <v>-1.5923842271661215E-3</v>
      </c>
      <c r="T779" s="7">
        <f t="shared" si="128"/>
        <v>8</v>
      </c>
    </row>
    <row r="780" spans="1:20">
      <c r="A780" s="8">
        <v>43324.488680555558</v>
      </c>
      <c r="B780" s="7">
        <v>206302</v>
      </c>
      <c r="C780" s="7">
        <v>22.9</v>
      </c>
      <c r="D780" s="7">
        <v>17.8</v>
      </c>
      <c r="E780" s="7">
        <v>28.7</v>
      </c>
      <c r="F780" s="7">
        <v>49</v>
      </c>
      <c r="G780" s="7">
        <v>18.100000000000001</v>
      </c>
      <c r="H780" s="7">
        <v>21.6</v>
      </c>
      <c r="I780" s="7">
        <v>37.200000000000003</v>
      </c>
      <c r="J780" s="7">
        <f t="shared" si="137"/>
        <v>28.200000000000003</v>
      </c>
      <c r="K780" s="7">
        <f t="shared" si="129"/>
        <v>28.7</v>
      </c>
      <c r="L780" s="7">
        <f t="shared" si="130"/>
        <v>28.614402305079881</v>
      </c>
      <c r="M780" s="7">
        <f t="shared" si="131"/>
        <v>28.703655788042116</v>
      </c>
      <c r="N780" s="7">
        <f t="shared" si="132"/>
        <v>28.567708575304689</v>
      </c>
      <c r="O780" s="7">
        <f t="shared" si="133"/>
        <v>28.441785146542514</v>
      </c>
      <c r="P780" s="7">
        <f t="shared" si="134"/>
        <v>26.987556261960897</v>
      </c>
      <c r="Q780" s="7">
        <f t="shared" si="135"/>
        <v>26.787978474148929</v>
      </c>
      <c r="R780" s="7"/>
      <c r="S780" s="7">
        <f t="shared" si="136"/>
        <v>-3.6557880421170807E-3</v>
      </c>
      <c r="T780" s="7">
        <f t="shared" si="128"/>
        <v>8</v>
      </c>
    </row>
    <row r="781" spans="1:20">
      <c r="A781" s="8">
        <v>43324.490069444444</v>
      </c>
      <c r="B781" s="7">
        <v>206303</v>
      </c>
      <c r="C781" s="7">
        <v>23</v>
      </c>
      <c r="D781" s="7">
        <v>17.8</v>
      </c>
      <c r="E781" s="7">
        <v>28.7</v>
      </c>
      <c r="F781" s="7">
        <v>50.2</v>
      </c>
      <c r="G781" s="7">
        <v>18.100000000000001</v>
      </c>
      <c r="H781" s="7">
        <v>21.6</v>
      </c>
      <c r="I781" s="7">
        <v>37.200000000000003</v>
      </c>
      <c r="J781" s="7">
        <f t="shared" si="137"/>
        <v>28.200000000000003</v>
      </c>
      <c r="K781" s="7">
        <f t="shared" si="129"/>
        <v>28.7</v>
      </c>
      <c r="L781" s="7">
        <f t="shared" si="130"/>
        <v>28.633630027989113</v>
      </c>
      <c r="M781" s="7">
        <f t="shared" si="131"/>
        <v>28.705924903882579</v>
      </c>
      <c r="N781" s="7">
        <f t="shared" si="132"/>
        <v>28.569212142897999</v>
      </c>
      <c r="O781" s="7">
        <f t="shared" si="133"/>
        <v>28.443222914239016</v>
      </c>
      <c r="P781" s="7">
        <f t="shared" si="134"/>
        <v>26.989746693695068</v>
      </c>
      <c r="Q781" s="7">
        <f t="shared" si="135"/>
        <v>26.789768341052874</v>
      </c>
      <c r="R781" s="7"/>
      <c r="S781" s="7">
        <f t="shared" si="136"/>
        <v>-5.9249038825797129E-3</v>
      </c>
      <c r="T781" s="7">
        <f t="shared" ref="T781:T844" si="138">T780</f>
        <v>8</v>
      </c>
    </row>
    <row r="782" spans="1:20">
      <c r="A782" s="8">
        <v>43324.49145833333</v>
      </c>
      <c r="B782" s="7">
        <v>206304</v>
      </c>
      <c r="C782" s="7">
        <v>23</v>
      </c>
      <c r="D782" s="7">
        <v>17.8</v>
      </c>
      <c r="E782" s="7">
        <v>28.7</v>
      </c>
      <c r="F782" s="7">
        <v>51.9</v>
      </c>
      <c r="G782" s="7">
        <v>18.100000000000001</v>
      </c>
      <c r="H782" s="7">
        <v>21.6</v>
      </c>
      <c r="I782" s="7">
        <v>37.200000000000003</v>
      </c>
      <c r="J782" s="7">
        <f t="shared" si="137"/>
        <v>28.200000000000003</v>
      </c>
      <c r="K782" s="7">
        <f t="shared" si="129"/>
        <v>28.7</v>
      </c>
      <c r="L782" s="7">
        <f t="shared" si="130"/>
        <v>28.653746042549862</v>
      </c>
      <c r="M782" s="7">
        <f t="shared" si="131"/>
        <v>28.708333566591723</v>
      </c>
      <c r="N782" s="7">
        <f t="shared" si="132"/>
        <v>28.570820672743654</v>
      </c>
      <c r="O782" s="7">
        <f t="shared" si="133"/>
        <v>28.444679583888455</v>
      </c>
      <c r="P782" s="7">
        <f t="shared" si="134"/>
        <v>26.991923899085958</v>
      </c>
      <c r="Q782" s="7">
        <f t="shared" si="135"/>
        <v>26.791567821512725</v>
      </c>
      <c r="R782" s="7"/>
      <c r="S782" s="7">
        <f t="shared" si="136"/>
        <v>-8.3335665917232404E-3</v>
      </c>
      <c r="T782" s="7">
        <f t="shared" si="138"/>
        <v>8</v>
      </c>
    </row>
    <row r="783" spans="1:20">
      <c r="A783" s="8">
        <v>43324.492847222224</v>
      </c>
      <c r="B783" s="7">
        <v>206305</v>
      </c>
      <c r="C783" s="7">
        <v>23</v>
      </c>
      <c r="D783" s="7">
        <v>17.8</v>
      </c>
      <c r="E783" s="7">
        <v>28.7</v>
      </c>
      <c r="F783" s="7">
        <v>50.6</v>
      </c>
      <c r="G783" s="7">
        <v>18.100000000000001</v>
      </c>
      <c r="H783" s="7">
        <v>21.6</v>
      </c>
      <c r="I783" s="7">
        <v>37.200000000000003</v>
      </c>
      <c r="J783" s="7">
        <f t="shared" si="137"/>
        <v>28.200000000000003</v>
      </c>
      <c r="K783" s="7">
        <f t="shared" si="129"/>
        <v>28.7</v>
      </c>
      <c r="L783" s="7">
        <f t="shared" si="130"/>
        <v>28.675191770782568</v>
      </c>
      <c r="M783" s="7">
        <f t="shared" si="131"/>
        <v>28.710887819662211</v>
      </c>
      <c r="N783" s="7">
        <f t="shared" si="132"/>
        <v>28.572526443498145</v>
      </c>
      <c r="O783" s="7">
        <f t="shared" si="133"/>
        <v>28.446167679003956</v>
      </c>
      <c r="P783" s="7">
        <f t="shared" si="134"/>
        <v>26.994088580518309</v>
      </c>
      <c r="Q783" s="7">
        <f t="shared" si="135"/>
        <v>26.793376367380379</v>
      </c>
      <c r="R783" s="7"/>
      <c r="S783" s="7">
        <f t="shared" si="136"/>
        <v>-1.0887819662212195E-2</v>
      </c>
      <c r="T783" s="7">
        <f t="shared" si="138"/>
        <v>8</v>
      </c>
    </row>
    <row r="784" spans="1:20">
      <c r="A784" s="8">
        <v>43324.494247685187</v>
      </c>
      <c r="B784" s="7">
        <v>206306</v>
      </c>
      <c r="C784" s="7">
        <v>23</v>
      </c>
      <c r="D784" s="7">
        <v>17.899999999999999</v>
      </c>
      <c r="E784" s="7">
        <v>28.7</v>
      </c>
      <c r="F784" s="7">
        <v>50.6</v>
      </c>
      <c r="G784" s="7">
        <v>18.100000000000001</v>
      </c>
      <c r="H784" s="7">
        <v>21.6</v>
      </c>
      <c r="I784" s="7">
        <v>37.200000000000003</v>
      </c>
      <c r="J784" s="7">
        <f t="shared" si="137"/>
        <v>28.200000000000003</v>
      </c>
      <c r="K784" s="7">
        <f t="shared" si="129"/>
        <v>28.7</v>
      </c>
      <c r="L784" s="7">
        <f t="shared" si="130"/>
        <v>28.695421000879293</v>
      </c>
      <c r="M784" s="7">
        <f t="shared" si="131"/>
        <v>28.713620758778006</v>
      </c>
      <c r="N784" s="7">
        <f t="shared" si="132"/>
        <v>28.574341838513156</v>
      </c>
      <c r="O784" s="7">
        <f t="shared" si="133"/>
        <v>28.447709285041977</v>
      </c>
      <c r="P784" s="7">
        <f t="shared" si="134"/>
        <v>26.996259407796973</v>
      </c>
      <c r="Q784" s="7">
        <f t="shared" si="135"/>
        <v>26.79520860293826</v>
      </c>
      <c r="R784" s="7"/>
      <c r="S784" s="7">
        <f t="shared" si="136"/>
        <v>-1.3620758778007058E-2</v>
      </c>
      <c r="T784" s="7">
        <f t="shared" si="138"/>
        <v>8</v>
      </c>
    </row>
    <row r="785" spans="1:20">
      <c r="A785" s="8">
        <v>43324.495636574073</v>
      </c>
      <c r="B785" s="7">
        <v>206307</v>
      </c>
      <c r="C785" s="7">
        <v>23</v>
      </c>
      <c r="D785" s="7">
        <v>17.8</v>
      </c>
      <c r="E785" s="7">
        <v>28.7</v>
      </c>
      <c r="F785" s="7">
        <v>49.4</v>
      </c>
      <c r="G785" s="7">
        <v>18.100000000000001</v>
      </c>
      <c r="H785" s="7">
        <v>21.6</v>
      </c>
      <c r="I785" s="7">
        <v>37.200000000000003</v>
      </c>
      <c r="J785" s="7">
        <f t="shared" si="137"/>
        <v>28.200000000000003</v>
      </c>
      <c r="K785" s="7">
        <f t="shared" si="129"/>
        <v>28.7</v>
      </c>
      <c r="L785" s="7">
        <f t="shared" si="130"/>
        <v>28.715284207669448</v>
      </c>
      <c r="M785" s="7">
        <f t="shared" si="131"/>
        <v>28.716455924364187</v>
      </c>
      <c r="N785" s="7">
        <f t="shared" si="132"/>
        <v>28.576238793528454</v>
      </c>
      <c r="O785" s="7">
        <f t="shared" si="133"/>
        <v>28.449286769532591</v>
      </c>
      <c r="P785" s="7">
        <f t="shared" si="134"/>
        <v>26.998401147886902</v>
      </c>
      <c r="Q785" s="7">
        <f t="shared" si="135"/>
        <v>26.797033822251258</v>
      </c>
      <c r="R785" s="7"/>
      <c r="S785" s="7">
        <f t="shared" si="136"/>
        <v>-1.6455924364187524E-2</v>
      </c>
      <c r="T785" s="7">
        <f t="shared" si="138"/>
        <v>8</v>
      </c>
    </row>
    <row r="786" spans="1:20">
      <c r="A786" s="8">
        <v>43324.497025462966</v>
      </c>
      <c r="B786" s="7">
        <v>206308</v>
      </c>
      <c r="C786" s="7">
        <v>23</v>
      </c>
      <c r="D786" s="7">
        <v>17.8</v>
      </c>
      <c r="E786" s="7">
        <v>28.7</v>
      </c>
      <c r="F786" s="7">
        <v>51.9</v>
      </c>
      <c r="G786" s="7">
        <v>18.100000000000001</v>
      </c>
      <c r="H786" s="7">
        <v>21.6</v>
      </c>
      <c r="I786" s="7">
        <v>37.200000000000003</v>
      </c>
      <c r="J786" s="7">
        <f t="shared" si="137"/>
        <v>28.200000000000003</v>
      </c>
      <c r="K786" s="7">
        <f t="shared" si="129"/>
        <v>28.7</v>
      </c>
      <c r="L786" s="7">
        <f t="shared" si="130"/>
        <v>28.733873357552092</v>
      </c>
      <c r="M786" s="7">
        <f t="shared" si="131"/>
        <v>28.71940577899802</v>
      </c>
      <c r="N786" s="7">
        <f t="shared" si="132"/>
        <v>28.57822855956092</v>
      </c>
      <c r="O786" s="7">
        <f t="shared" si="133"/>
        <v>28.450918945677543</v>
      </c>
      <c r="P786" s="7">
        <f t="shared" si="134"/>
        <v>27.000532583062494</v>
      </c>
      <c r="Q786" s="7">
        <f t="shared" si="135"/>
        <v>26.798866638072489</v>
      </c>
      <c r="R786" s="7"/>
      <c r="S786" s="7">
        <f t="shared" si="136"/>
        <v>-1.9405778998020651E-2</v>
      </c>
      <c r="T786" s="7">
        <f t="shared" si="138"/>
        <v>8</v>
      </c>
    </row>
    <row r="787" spans="1:20">
      <c r="A787" s="8">
        <v>43324.498414351852</v>
      </c>
      <c r="B787" s="7">
        <v>206309</v>
      </c>
      <c r="C787" s="7">
        <v>23</v>
      </c>
      <c r="D787" s="7">
        <v>17.8</v>
      </c>
      <c r="E787" s="7">
        <v>28.7</v>
      </c>
      <c r="F787" s="7">
        <v>52.5</v>
      </c>
      <c r="G787" s="7">
        <v>18.100000000000001</v>
      </c>
      <c r="H787" s="7">
        <v>21.6</v>
      </c>
      <c r="I787" s="7">
        <v>37.200000000000003</v>
      </c>
      <c r="J787" s="7">
        <f t="shared" si="137"/>
        <v>28.200000000000003</v>
      </c>
      <c r="K787" s="7">
        <f t="shared" si="129"/>
        <v>28.7</v>
      </c>
      <c r="L787" s="7">
        <f t="shared" si="130"/>
        <v>28.754533303284358</v>
      </c>
      <c r="M787" s="7">
        <f t="shared" si="131"/>
        <v>28.72244620975475</v>
      </c>
      <c r="N787" s="7">
        <f t="shared" si="132"/>
        <v>28.58030870038986</v>
      </c>
      <c r="O787" s="7">
        <f t="shared" si="133"/>
        <v>28.45261075140532</v>
      </c>
      <c r="P787" s="7">
        <f t="shared" si="134"/>
        <v>27.002654454919085</v>
      </c>
      <c r="Q787" s="7">
        <f t="shared" si="135"/>
        <v>26.80070662074861</v>
      </c>
      <c r="R787" s="7"/>
      <c r="S787" s="7">
        <f t="shared" si="136"/>
        <v>-2.2446209754750868E-2</v>
      </c>
      <c r="T787" s="7">
        <f t="shared" si="138"/>
        <v>8</v>
      </c>
    </row>
    <row r="788" spans="1:20">
      <c r="A788" s="8">
        <v>43324.499803240738</v>
      </c>
      <c r="B788" s="7">
        <v>206310</v>
      </c>
      <c r="C788" s="7">
        <v>23</v>
      </c>
      <c r="D788" s="7">
        <v>17.8</v>
      </c>
      <c r="E788" s="7">
        <v>28.7</v>
      </c>
      <c r="F788" s="7">
        <v>52.7</v>
      </c>
      <c r="G788" s="7">
        <v>18.100000000000001</v>
      </c>
      <c r="H788" s="7">
        <v>21.6</v>
      </c>
      <c r="I788" s="7">
        <v>37.200000000000003</v>
      </c>
      <c r="J788" s="7">
        <f t="shared" si="137"/>
        <v>28.200000000000003</v>
      </c>
      <c r="K788" s="7">
        <f t="shared" si="129"/>
        <v>28.7</v>
      </c>
      <c r="L788" s="7">
        <f t="shared" si="130"/>
        <v>28.775532138555054</v>
      </c>
      <c r="M788" s="7">
        <f t="shared" si="131"/>
        <v>28.725606889746707</v>
      </c>
      <c r="N788" s="7">
        <f t="shared" si="132"/>
        <v>28.582474634442626</v>
      </c>
      <c r="O788" s="7">
        <f t="shared" si="133"/>
        <v>28.454365968191691</v>
      </c>
      <c r="P788" s="7">
        <f t="shared" si="134"/>
        <v>27.004767497117946</v>
      </c>
      <c r="Q788" s="7">
        <f t="shared" si="135"/>
        <v>26.802553368765047</v>
      </c>
      <c r="R788" s="7"/>
      <c r="S788" s="7">
        <f t="shared" si="136"/>
        <v>-2.5606889746708106E-2</v>
      </c>
      <c r="T788" s="7">
        <f t="shared" si="138"/>
        <v>8</v>
      </c>
    </row>
    <row r="789" spans="1:20">
      <c r="A789" s="8">
        <v>43324.501192129632</v>
      </c>
      <c r="B789" s="7">
        <v>206311</v>
      </c>
      <c r="C789" s="7">
        <v>23</v>
      </c>
      <c r="D789" s="7">
        <v>17.8</v>
      </c>
      <c r="E789" s="7">
        <v>28.8</v>
      </c>
      <c r="F789" s="7">
        <v>51.8</v>
      </c>
      <c r="G789" s="7">
        <v>18.100000000000001</v>
      </c>
      <c r="H789" s="7">
        <v>21.6</v>
      </c>
      <c r="I789" s="7">
        <v>37.200000000000003</v>
      </c>
      <c r="J789" s="7">
        <f t="shared" si="137"/>
        <v>28.200000000000003</v>
      </c>
      <c r="K789" s="7">
        <f t="shared" si="129"/>
        <v>28.8</v>
      </c>
      <c r="L789" s="7">
        <f t="shared" si="130"/>
        <v>28.796707135350907</v>
      </c>
      <c r="M789" s="7">
        <f t="shared" si="131"/>
        <v>28.728885930193908</v>
      </c>
      <c r="N789" s="7">
        <f t="shared" si="132"/>
        <v>28.584728172807942</v>
      </c>
      <c r="O789" s="7">
        <f t="shared" si="133"/>
        <v>28.456187086482384</v>
      </c>
      <c r="P789" s="7">
        <f t="shared" si="134"/>
        <v>27.006872430705492</v>
      </c>
      <c r="Q789" s="7">
        <f t="shared" si="135"/>
        <v>26.804406507851557</v>
      </c>
      <c r="R789" s="7"/>
      <c r="S789" s="7">
        <f t="shared" si="136"/>
        <v>7.1114069806093028E-2</v>
      </c>
      <c r="T789" s="7">
        <f t="shared" si="138"/>
        <v>8</v>
      </c>
    </row>
    <row r="790" spans="1:20">
      <c r="A790" s="8">
        <v>43324.502592592595</v>
      </c>
      <c r="B790" s="7">
        <v>206312</v>
      </c>
      <c r="C790" s="7">
        <v>23</v>
      </c>
      <c r="D790" s="7">
        <v>17.8</v>
      </c>
      <c r="E790" s="7">
        <v>28.8</v>
      </c>
      <c r="F790" s="7">
        <v>52.1</v>
      </c>
      <c r="G790" s="7">
        <v>18.100000000000001</v>
      </c>
      <c r="H790" s="7">
        <v>21.6</v>
      </c>
      <c r="I790" s="7">
        <v>37.200000000000003</v>
      </c>
      <c r="J790" s="7">
        <f t="shared" si="137"/>
        <v>28.200000000000003</v>
      </c>
      <c r="K790" s="7">
        <f t="shared" si="129"/>
        <v>28.8</v>
      </c>
      <c r="L790" s="7">
        <f t="shared" si="130"/>
        <v>28.817035272278297</v>
      </c>
      <c r="M790" s="7">
        <f t="shared" si="131"/>
        <v>28.732307865117175</v>
      </c>
      <c r="N790" s="7">
        <f t="shared" si="132"/>
        <v>28.587090194305755</v>
      </c>
      <c r="O790" s="7">
        <f t="shared" si="133"/>
        <v>28.458092218454166</v>
      </c>
      <c r="P790" s="7">
        <f t="shared" si="134"/>
        <v>27.00898743830632</v>
      </c>
      <c r="Q790" s="7">
        <f t="shared" si="135"/>
        <v>26.806281183184563</v>
      </c>
      <c r="R790" s="7"/>
      <c r="S790" s="7">
        <f t="shared" si="136"/>
        <v>6.7692134882825883E-2</v>
      </c>
      <c r="T790" s="7">
        <f t="shared" si="138"/>
        <v>8</v>
      </c>
    </row>
    <row r="791" spans="1:20">
      <c r="A791" s="8">
        <v>43324.503981481481</v>
      </c>
      <c r="B791" s="7">
        <v>206313</v>
      </c>
      <c r="C791" s="7">
        <v>23</v>
      </c>
      <c r="D791" s="7">
        <v>17.8</v>
      </c>
      <c r="E791" s="7">
        <v>28.8</v>
      </c>
      <c r="F791" s="7">
        <v>50.4</v>
      </c>
      <c r="G791" s="7">
        <v>18.100000000000001</v>
      </c>
      <c r="H791" s="7">
        <v>21.6</v>
      </c>
      <c r="I791" s="7">
        <v>37.200000000000003</v>
      </c>
      <c r="J791" s="7">
        <f t="shared" si="137"/>
        <v>28.200000000000003</v>
      </c>
      <c r="K791" s="7">
        <f t="shared" si="129"/>
        <v>28.8</v>
      </c>
      <c r="L791" s="7">
        <f t="shared" si="130"/>
        <v>28.837271074170395</v>
      </c>
      <c r="M791" s="7">
        <f t="shared" si="131"/>
        <v>28.735796125595975</v>
      </c>
      <c r="N791" s="7">
        <f t="shared" si="132"/>
        <v>28.589523148544917</v>
      </c>
      <c r="O791" s="7">
        <f t="shared" si="133"/>
        <v>28.46005265746625</v>
      </c>
      <c r="P791" s="7">
        <f t="shared" si="134"/>
        <v>27.011078191123971</v>
      </c>
      <c r="Q791" s="7">
        <f t="shared" si="135"/>
        <v>26.808146133303794</v>
      </c>
      <c r="R791" s="7"/>
      <c r="S791" s="7">
        <f t="shared" si="136"/>
        <v>6.420387440402564E-2</v>
      </c>
      <c r="T791" s="7">
        <f t="shared" si="138"/>
        <v>8</v>
      </c>
    </row>
    <row r="792" spans="1:20">
      <c r="A792" s="8">
        <v>43324.505370370367</v>
      </c>
      <c r="B792" s="7">
        <v>206314</v>
      </c>
      <c r="C792" s="7">
        <v>23</v>
      </c>
      <c r="D792" s="7">
        <v>17.8</v>
      </c>
      <c r="E792" s="7">
        <v>28.8</v>
      </c>
      <c r="F792" s="7">
        <v>51.4</v>
      </c>
      <c r="G792" s="7">
        <v>18.100000000000001</v>
      </c>
      <c r="H792" s="7">
        <v>21.6</v>
      </c>
      <c r="I792" s="7">
        <v>37.200000000000003</v>
      </c>
      <c r="J792" s="7">
        <f t="shared" si="137"/>
        <v>28.200000000000003</v>
      </c>
      <c r="K792" s="7">
        <f t="shared" si="129"/>
        <v>28.8</v>
      </c>
      <c r="L792" s="7">
        <f t="shared" si="130"/>
        <v>28.85578402607474</v>
      </c>
      <c r="M792" s="7">
        <f t="shared" si="131"/>
        <v>28.739377303259847</v>
      </c>
      <c r="N792" s="7">
        <f t="shared" si="132"/>
        <v>28.592043521435787</v>
      </c>
      <c r="O792" s="7">
        <f t="shared" si="133"/>
        <v>28.462085537527919</v>
      </c>
      <c r="P792" s="7">
        <f t="shared" si="134"/>
        <v>27.013162899170606</v>
      </c>
      <c r="Q792" s="7">
        <f t="shared" si="135"/>
        <v>26.810016502687777</v>
      </c>
      <c r="R792" s="7"/>
      <c r="S792" s="7">
        <f t="shared" si="136"/>
        <v>6.062269674015397E-2</v>
      </c>
      <c r="T792" s="7">
        <f t="shared" si="138"/>
        <v>8</v>
      </c>
    </row>
    <row r="793" spans="1:20">
      <c r="A793" s="8">
        <v>43324.50675925926</v>
      </c>
      <c r="B793" s="7">
        <v>206315</v>
      </c>
      <c r="C793" s="7">
        <v>23</v>
      </c>
      <c r="D793" s="7">
        <v>17.8</v>
      </c>
      <c r="E793" s="7">
        <v>28.8</v>
      </c>
      <c r="F793" s="7">
        <v>51.3</v>
      </c>
      <c r="G793" s="7">
        <v>18.100000000000001</v>
      </c>
      <c r="H793" s="7">
        <v>21.6</v>
      </c>
      <c r="I793" s="7">
        <v>37.200000000000003</v>
      </c>
      <c r="J793" s="7">
        <f t="shared" si="137"/>
        <v>28.200000000000003</v>
      </c>
      <c r="K793" s="7">
        <f t="shared" si="129"/>
        <v>28.8</v>
      </c>
      <c r="L793" s="7">
        <f t="shared" si="130"/>
        <v>28.875023706612158</v>
      </c>
      <c r="M793" s="7">
        <f t="shared" si="131"/>
        <v>28.743023336840345</v>
      </c>
      <c r="N793" s="7">
        <f t="shared" si="132"/>
        <v>28.594649891131713</v>
      </c>
      <c r="O793" s="7">
        <f t="shared" si="133"/>
        <v>28.464192163460677</v>
      </c>
      <c r="P793" s="7">
        <f t="shared" si="134"/>
        <v>27.015242214325912</v>
      </c>
      <c r="Q793" s="7">
        <f t="shared" si="135"/>
        <v>26.811892016209477</v>
      </c>
      <c r="R793" s="7"/>
      <c r="S793" s="7">
        <f t="shared" si="136"/>
        <v>5.6976663159655772E-2</v>
      </c>
      <c r="T793" s="7">
        <f t="shared" si="138"/>
        <v>8</v>
      </c>
    </row>
    <row r="794" spans="1:20">
      <c r="A794" s="8">
        <v>43324.508148148147</v>
      </c>
      <c r="B794" s="7">
        <v>206316</v>
      </c>
      <c r="C794" s="7">
        <v>23</v>
      </c>
      <c r="D794" s="7">
        <v>17.8</v>
      </c>
      <c r="E794" s="7">
        <v>28.8</v>
      </c>
      <c r="F794" s="7">
        <v>50.6</v>
      </c>
      <c r="G794" s="7">
        <v>18.2</v>
      </c>
      <c r="H794" s="7">
        <v>21.6</v>
      </c>
      <c r="I794" s="7">
        <v>37.200000000000003</v>
      </c>
      <c r="J794" s="7">
        <f t="shared" si="137"/>
        <v>28.200000000000003</v>
      </c>
      <c r="K794" s="7">
        <f t="shared" si="129"/>
        <v>28.8</v>
      </c>
      <c r="L794" s="7">
        <f t="shared" si="130"/>
        <v>28.893992686889902</v>
      </c>
      <c r="M794" s="7">
        <f t="shared" si="131"/>
        <v>28.746747325523259</v>
      </c>
      <c r="N794" s="7">
        <f t="shared" si="132"/>
        <v>28.597337248832034</v>
      </c>
      <c r="O794" s="7">
        <f t="shared" si="133"/>
        <v>28.466373423217398</v>
      </c>
      <c r="P794" s="7">
        <f t="shared" si="134"/>
        <v>27.017316769322861</v>
      </c>
      <c r="Q794" s="7">
        <f t="shared" si="135"/>
        <v>26.81377242096055</v>
      </c>
      <c r="R794" s="7"/>
      <c r="S794" s="7">
        <f t="shared" si="136"/>
        <v>5.3252674476741646E-2</v>
      </c>
      <c r="T794" s="7">
        <f t="shared" si="138"/>
        <v>8</v>
      </c>
    </row>
    <row r="795" spans="1:20">
      <c r="A795" s="8">
        <v>43324.509548611109</v>
      </c>
      <c r="B795" s="7">
        <v>206317</v>
      </c>
      <c r="C795" s="7">
        <v>23</v>
      </c>
      <c r="D795" s="7">
        <v>17.8</v>
      </c>
      <c r="E795" s="7">
        <v>28.8</v>
      </c>
      <c r="F795" s="7">
        <v>51.6</v>
      </c>
      <c r="G795" s="7">
        <v>18.2</v>
      </c>
      <c r="H795" s="7">
        <v>21.6</v>
      </c>
      <c r="I795" s="7">
        <v>37.200000000000003</v>
      </c>
      <c r="J795" s="7">
        <f t="shared" si="137"/>
        <v>28.200000000000003</v>
      </c>
      <c r="K795" s="7">
        <f t="shared" si="129"/>
        <v>28.8</v>
      </c>
      <c r="L795" s="7">
        <f t="shared" si="130"/>
        <v>28.912305835921551</v>
      </c>
      <c r="M795" s="7">
        <f t="shared" si="131"/>
        <v>28.750576137514265</v>
      </c>
      <c r="N795" s="7">
        <f t="shared" si="132"/>
        <v>28.600127244307281</v>
      </c>
      <c r="O795" s="7">
        <f t="shared" si="133"/>
        <v>28.468648116329419</v>
      </c>
      <c r="P795" s="7">
        <f t="shared" si="134"/>
        <v>27.019404430297278</v>
      </c>
      <c r="Q795" s="7">
        <f t="shared" si="135"/>
        <v>26.815673194190861</v>
      </c>
      <c r="R795" s="7"/>
      <c r="S795" s="7">
        <f t="shared" si="136"/>
        <v>4.942386248573527E-2</v>
      </c>
      <c r="T795" s="7">
        <f t="shared" si="138"/>
        <v>8</v>
      </c>
    </row>
    <row r="796" spans="1:20">
      <c r="A796" s="8">
        <v>43324.510937500003</v>
      </c>
      <c r="B796" s="7">
        <v>206318</v>
      </c>
      <c r="C796" s="7">
        <v>23</v>
      </c>
      <c r="D796" s="7">
        <v>17.8</v>
      </c>
      <c r="E796" s="7">
        <v>28.8</v>
      </c>
      <c r="F796" s="7">
        <v>51.6</v>
      </c>
      <c r="G796" s="7">
        <v>18.2</v>
      </c>
      <c r="H796" s="7">
        <v>21.6</v>
      </c>
      <c r="I796" s="7">
        <v>37.200000000000003</v>
      </c>
      <c r="J796" s="7">
        <f t="shared" si="137"/>
        <v>28.200000000000003</v>
      </c>
      <c r="K796" s="7">
        <f t="shared" si="129"/>
        <v>28.8</v>
      </c>
      <c r="L796" s="7">
        <f t="shared" si="130"/>
        <v>28.931198594248688</v>
      </c>
      <c r="M796" s="7">
        <f t="shared" si="131"/>
        <v>28.754434749021904</v>
      </c>
      <c r="N796" s="7">
        <f t="shared" si="132"/>
        <v>28.602972709100925</v>
      </c>
      <c r="O796" s="7">
        <f t="shared" si="133"/>
        <v>28.470979061301311</v>
      </c>
      <c r="P796" s="7">
        <f t="shared" si="134"/>
        <v>27.021471250330414</v>
      </c>
      <c r="Q796" s="7">
        <f t="shared" si="135"/>
        <v>26.817562743863576</v>
      </c>
      <c r="R796" s="7"/>
      <c r="S796" s="7">
        <f t="shared" si="136"/>
        <v>4.5565250978096827E-2</v>
      </c>
      <c r="T796" s="7">
        <f t="shared" si="138"/>
        <v>8</v>
      </c>
    </row>
    <row r="797" spans="1:20">
      <c r="A797" s="8">
        <v>43324.512326388889</v>
      </c>
      <c r="B797" s="7">
        <v>206319</v>
      </c>
      <c r="C797" s="7">
        <v>23</v>
      </c>
      <c r="D797" s="7">
        <v>17.8</v>
      </c>
      <c r="E797" s="7">
        <v>28.8</v>
      </c>
      <c r="F797" s="7">
        <v>49.4</v>
      </c>
      <c r="G797" s="7">
        <v>18.2</v>
      </c>
      <c r="H797" s="7">
        <v>21.6</v>
      </c>
      <c r="I797" s="7">
        <v>37.200000000000003</v>
      </c>
      <c r="J797" s="7">
        <f t="shared" si="137"/>
        <v>28.200000000000003</v>
      </c>
      <c r="K797" s="7">
        <f t="shared" si="129"/>
        <v>28.8</v>
      </c>
      <c r="L797" s="7">
        <f t="shared" si="130"/>
        <v>28.949916143223145</v>
      </c>
      <c r="M797" s="7">
        <f t="shared" si="131"/>
        <v>28.758366900704377</v>
      </c>
      <c r="N797" s="7">
        <f t="shared" si="132"/>
        <v>28.605892967913352</v>
      </c>
      <c r="O797" s="7">
        <f t="shared" si="133"/>
        <v>28.473384014734844</v>
      </c>
      <c r="P797" s="7">
        <f t="shared" si="134"/>
        <v>27.023535083663784</v>
      </c>
      <c r="Q797" s="7">
        <f t="shared" si="135"/>
        <v>26.819456548015033</v>
      </c>
      <c r="R797" s="7"/>
      <c r="S797" s="7">
        <f t="shared" si="136"/>
        <v>4.163309929562331E-2</v>
      </c>
      <c r="T797" s="7">
        <f t="shared" si="138"/>
        <v>8</v>
      </c>
    </row>
    <row r="798" spans="1:20">
      <c r="A798" s="8">
        <v>43324.513715277775</v>
      </c>
      <c r="B798" s="7">
        <v>206320</v>
      </c>
      <c r="C798" s="7">
        <v>23</v>
      </c>
      <c r="D798" s="7">
        <v>17.8</v>
      </c>
      <c r="E798" s="7">
        <v>28.8</v>
      </c>
      <c r="F798" s="7">
        <v>50</v>
      </c>
      <c r="G798" s="7">
        <v>18.2</v>
      </c>
      <c r="H798" s="7">
        <v>21.6</v>
      </c>
      <c r="I798" s="7">
        <v>37.200000000000003</v>
      </c>
      <c r="J798" s="7">
        <f t="shared" si="137"/>
        <v>28.200000000000003</v>
      </c>
      <c r="K798" s="7">
        <f t="shared" ref="K798:K861" si="139">E798</f>
        <v>28.8</v>
      </c>
      <c r="L798" s="7">
        <f t="shared" ref="L798:L861" si="140">L797+24*3600*($A798-$A797)*((F797-L797)*L$6+(M797-L797)*L$7+L$5+S798)/L$8</f>
        <v>28.966480988137445</v>
      </c>
      <c r="M798" s="7">
        <f t="shared" ref="M798:M861" si="141">M797+24*3600*($A798-$A797)*((L797-M797)*M$6+(N797-M797)*M$7+M$5+T798)/M$8</f>
        <v>28.762369049415586</v>
      </c>
      <c r="N798" s="7">
        <f t="shared" ref="N798:N861" si="142">N797+24*3600*($A798-$A797)*((M797-N797)*N$6+(O797-N797)*N$7+N$5)/N$8</f>
        <v>28.608887714849303</v>
      </c>
      <c r="O798" s="7">
        <f t="shared" ref="O798:O861" si="143">O797+24*3600*($A798-$A797)*((N797-O797)*O$6+(P797-O797)*O$7+O$5)/O$8</f>
        <v>28.475862170533862</v>
      </c>
      <c r="P798" s="7">
        <f t="shared" ref="P798:P861" si="144">P797+24*3600*($A798-$A797)*((O797-P797)*P$6+(Q797-P797)*P$7+P$5)/P$8</f>
        <v>27.025596473673275</v>
      </c>
      <c r="Q798" s="7">
        <f t="shared" ref="Q798:Q861" si="145">Q797+24*3600*($A798-$A797)*((P797-Q797)*Q$6+(R797-Q797)*Q$7+Q$5)/Q$8</f>
        <v>26.821354432866848</v>
      </c>
      <c r="R798" s="7"/>
      <c r="S798" s="7">
        <f t="shared" ref="S798:S861" si="146">K798-M798</f>
        <v>3.7630950584414791E-2</v>
      </c>
      <c r="T798" s="7">
        <f t="shared" si="138"/>
        <v>8</v>
      </c>
    </row>
    <row r="799" spans="1:20">
      <c r="A799" s="8">
        <v>43324.515104166669</v>
      </c>
      <c r="B799" s="7">
        <v>206321</v>
      </c>
      <c r="C799" s="7">
        <v>23</v>
      </c>
      <c r="D799" s="7">
        <v>17.8</v>
      </c>
      <c r="E799" s="7">
        <v>28.8</v>
      </c>
      <c r="F799" s="7">
        <v>48.7</v>
      </c>
      <c r="G799" s="7">
        <v>18.2</v>
      </c>
      <c r="H799" s="7">
        <v>21.6</v>
      </c>
      <c r="I799" s="7">
        <v>37.200000000000003</v>
      </c>
      <c r="J799" s="7">
        <f t="shared" si="137"/>
        <v>28.200000000000003</v>
      </c>
      <c r="K799" s="7">
        <f t="shared" si="139"/>
        <v>28.8</v>
      </c>
      <c r="L799" s="7">
        <f t="shared" si="140"/>
        <v>28.983437218859525</v>
      </c>
      <c r="M799" s="7">
        <f t="shared" si="141"/>
        <v>28.766408528324639</v>
      </c>
      <c r="N799" s="7">
        <f t="shared" si="142"/>
        <v>28.61195608339693</v>
      </c>
      <c r="O799" s="7">
        <f t="shared" si="143"/>
        <v>28.478412813827166</v>
      </c>
      <c r="P799" s="7">
        <f t="shared" si="144"/>
        <v>27.027655940045566</v>
      </c>
      <c r="Q799" s="7">
        <f t="shared" si="145"/>
        <v>26.823256241852402</v>
      </c>
      <c r="R799" s="7"/>
      <c r="S799" s="7">
        <f t="shared" si="146"/>
        <v>3.3591471675361362E-2</v>
      </c>
      <c r="T799" s="7">
        <f t="shared" si="138"/>
        <v>8</v>
      </c>
    </row>
    <row r="800" spans="1:20">
      <c r="A800" s="8">
        <v>43324.516493055555</v>
      </c>
      <c r="B800" s="7">
        <v>206322</v>
      </c>
      <c r="C800" s="7">
        <v>23</v>
      </c>
      <c r="D800" s="7">
        <v>17.8</v>
      </c>
      <c r="E800" s="7">
        <v>28.8</v>
      </c>
      <c r="F800" s="7">
        <v>49.1</v>
      </c>
      <c r="G800" s="7">
        <v>18.2</v>
      </c>
      <c r="H800" s="7">
        <v>21.6</v>
      </c>
      <c r="I800" s="7">
        <v>37.200000000000003</v>
      </c>
      <c r="J800" s="7">
        <f t="shared" si="137"/>
        <v>28.200000000000003</v>
      </c>
      <c r="K800" s="7">
        <f t="shared" si="139"/>
        <v>28.8</v>
      </c>
      <c r="L800" s="7">
        <f t="shared" si="140"/>
        <v>28.999070846242393</v>
      </c>
      <c r="M800" s="7">
        <f t="shared" si="141"/>
        <v>28.770496091935417</v>
      </c>
      <c r="N800" s="7">
        <f t="shared" si="142"/>
        <v>28.615092459694413</v>
      </c>
      <c r="O800" s="7">
        <f t="shared" si="143"/>
        <v>28.481035221772061</v>
      </c>
      <c r="P800" s="7">
        <f t="shared" si="144"/>
        <v>27.029713980279009</v>
      </c>
      <c r="Q800" s="7">
        <f t="shared" si="145"/>
        <v>26.825161834605268</v>
      </c>
      <c r="R800" s="7"/>
      <c r="S800" s="7">
        <f t="shared" si="146"/>
        <v>2.9503908064583584E-2</v>
      </c>
      <c r="T800" s="7">
        <f t="shared" si="138"/>
        <v>8</v>
      </c>
    </row>
    <row r="801" spans="1:20">
      <c r="A801" s="8">
        <v>43324.517881944441</v>
      </c>
      <c r="B801" s="7">
        <v>206323</v>
      </c>
      <c r="C801" s="7">
        <v>23</v>
      </c>
      <c r="D801" s="7">
        <v>17.8</v>
      </c>
      <c r="E801" s="7">
        <v>28.8</v>
      </c>
      <c r="F801" s="7">
        <v>45.8</v>
      </c>
      <c r="G801" s="7">
        <v>18.2</v>
      </c>
      <c r="H801" s="7">
        <v>21.6</v>
      </c>
      <c r="I801" s="7">
        <v>37.200000000000003</v>
      </c>
      <c r="J801" s="7">
        <f t="shared" si="137"/>
        <v>28.200000000000003</v>
      </c>
      <c r="K801" s="7">
        <f t="shared" si="139"/>
        <v>28.8</v>
      </c>
      <c r="L801" s="7">
        <f t="shared" si="140"/>
        <v>29.014926706569515</v>
      </c>
      <c r="M801" s="7">
        <f t="shared" si="141"/>
        <v>28.774614168405723</v>
      </c>
      <c r="N801" s="7">
        <f t="shared" si="142"/>
        <v>28.618294418835873</v>
      </c>
      <c r="O801" s="7">
        <f t="shared" si="143"/>
        <v>28.483727952557167</v>
      </c>
      <c r="P801" s="7">
        <f t="shared" si="144"/>
        <v>27.031771070737936</v>
      </c>
      <c r="Q801" s="7">
        <f t="shared" si="145"/>
        <v>26.827071086097661</v>
      </c>
      <c r="R801" s="7"/>
      <c r="S801" s="7">
        <f t="shared" si="146"/>
        <v>2.5385831594277875E-2</v>
      </c>
      <c r="T801" s="7">
        <f t="shared" si="138"/>
        <v>8</v>
      </c>
    </row>
    <row r="802" spans="1:20">
      <c r="A802" s="8">
        <v>43324.519282407404</v>
      </c>
      <c r="B802" s="7">
        <v>206324</v>
      </c>
      <c r="C802" s="7">
        <v>23</v>
      </c>
      <c r="D802" s="7">
        <v>17.8</v>
      </c>
      <c r="E802" s="7">
        <v>28.8</v>
      </c>
      <c r="F802" s="7">
        <v>45.3</v>
      </c>
      <c r="G802" s="7">
        <v>18.2</v>
      </c>
      <c r="H802" s="7">
        <v>21.6</v>
      </c>
      <c r="I802" s="7">
        <v>37.200000000000003</v>
      </c>
      <c r="J802" s="7">
        <f t="shared" si="137"/>
        <v>28.200000000000003</v>
      </c>
      <c r="K802" s="7">
        <f t="shared" si="139"/>
        <v>28.8</v>
      </c>
      <c r="L802" s="7">
        <f t="shared" si="140"/>
        <v>29.027778751330686</v>
      </c>
      <c r="M802" s="7">
        <f t="shared" si="141"/>
        <v>28.778805533422883</v>
      </c>
      <c r="N802" s="7">
        <f t="shared" si="142"/>
        <v>28.621584602933556</v>
      </c>
      <c r="O802" s="7">
        <f t="shared" si="143"/>
        <v>28.486512452311722</v>
      </c>
      <c r="P802" s="7">
        <f t="shared" si="144"/>
        <v>27.033844802417583</v>
      </c>
      <c r="Q802" s="7">
        <f t="shared" si="145"/>
        <v>26.828999825725894</v>
      </c>
      <c r="R802" s="7"/>
      <c r="S802" s="7">
        <f t="shared" si="146"/>
        <v>2.1194466577117765E-2</v>
      </c>
      <c r="T802" s="7">
        <f t="shared" si="138"/>
        <v>8</v>
      </c>
    </row>
    <row r="803" spans="1:20">
      <c r="A803" s="8">
        <v>43324.520671296297</v>
      </c>
      <c r="B803" s="7">
        <v>206325</v>
      </c>
      <c r="C803" s="7">
        <v>23.1</v>
      </c>
      <c r="D803" s="7">
        <v>17.8</v>
      </c>
      <c r="E803" s="7">
        <v>28.8</v>
      </c>
      <c r="F803" s="7">
        <v>42.3</v>
      </c>
      <c r="G803" s="7">
        <v>18.2</v>
      </c>
      <c r="H803" s="7">
        <v>21.6</v>
      </c>
      <c r="I803" s="7">
        <v>37.200000000000003</v>
      </c>
      <c r="J803" s="7">
        <f t="shared" si="137"/>
        <v>28.200000000000003</v>
      </c>
      <c r="K803" s="7">
        <f t="shared" si="139"/>
        <v>28.8</v>
      </c>
      <c r="L803" s="7">
        <f t="shared" si="140"/>
        <v>29.039968104330882</v>
      </c>
      <c r="M803" s="7">
        <f t="shared" si="141"/>
        <v>28.782956992131634</v>
      </c>
      <c r="N803" s="7">
        <f t="shared" si="142"/>
        <v>28.624906919924509</v>
      </c>
      <c r="O803" s="7">
        <f t="shared" si="143"/>
        <v>28.489341263115488</v>
      </c>
      <c r="P803" s="7">
        <f t="shared" si="144"/>
        <v>27.035901327703179</v>
      </c>
      <c r="Q803" s="7">
        <f t="shared" si="145"/>
        <v>26.83091610517274</v>
      </c>
      <c r="R803" s="7"/>
      <c r="S803" s="7">
        <f t="shared" si="146"/>
        <v>1.7043007868366544E-2</v>
      </c>
      <c r="T803" s="7">
        <f t="shared" si="138"/>
        <v>8</v>
      </c>
    </row>
    <row r="804" spans="1:20">
      <c r="A804" s="8">
        <v>43324.522060185183</v>
      </c>
      <c r="B804" s="7">
        <v>206326</v>
      </c>
      <c r="C804" s="7">
        <v>23</v>
      </c>
      <c r="D804" s="7">
        <v>17.8</v>
      </c>
      <c r="E804" s="7">
        <v>28.8</v>
      </c>
      <c r="F804" s="7">
        <v>44.4</v>
      </c>
      <c r="G804" s="7">
        <v>18.2</v>
      </c>
      <c r="H804" s="7">
        <v>21.6</v>
      </c>
      <c r="I804" s="7">
        <v>37.200000000000003</v>
      </c>
      <c r="J804" s="7">
        <f t="shared" si="137"/>
        <v>28.200000000000003</v>
      </c>
      <c r="K804" s="7">
        <f t="shared" si="139"/>
        <v>28.8</v>
      </c>
      <c r="L804" s="7">
        <f t="shared" si="140"/>
        <v>29.049357812600459</v>
      </c>
      <c r="M804" s="7">
        <f t="shared" si="141"/>
        <v>28.787104647975347</v>
      </c>
      <c r="N804" s="7">
        <f t="shared" si="142"/>
        <v>28.628279582227549</v>
      </c>
      <c r="O804" s="7">
        <f t="shared" si="143"/>
        <v>28.492234832406169</v>
      </c>
      <c r="P804" s="7">
        <f t="shared" si="144"/>
        <v>27.037958194048358</v>
      </c>
      <c r="Q804" s="7">
        <f t="shared" si="145"/>
        <v>26.83283575050967</v>
      </c>
      <c r="R804" s="7"/>
      <c r="S804" s="7">
        <f t="shared" si="146"/>
        <v>1.2895352024653306E-2</v>
      </c>
      <c r="T804" s="7">
        <f t="shared" si="138"/>
        <v>8</v>
      </c>
    </row>
    <row r="805" spans="1:20">
      <c r="A805" s="8">
        <v>43324.523449074077</v>
      </c>
      <c r="B805" s="7">
        <v>206327</v>
      </c>
      <c r="C805" s="7">
        <v>23</v>
      </c>
      <c r="D805" s="7">
        <v>17.8</v>
      </c>
      <c r="E805" s="7">
        <v>28.8</v>
      </c>
      <c r="F805" s="7">
        <v>43.7</v>
      </c>
      <c r="G805" s="7">
        <v>18.2</v>
      </c>
      <c r="H805" s="7">
        <v>21.7</v>
      </c>
      <c r="I805" s="7">
        <v>37.200000000000003</v>
      </c>
      <c r="J805" s="7">
        <f t="shared" si="137"/>
        <v>28.200000000000003</v>
      </c>
      <c r="K805" s="7">
        <f t="shared" si="139"/>
        <v>28.8</v>
      </c>
      <c r="L805" s="7">
        <f t="shared" si="140"/>
        <v>29.060568429588219</v>
      </c>
      <c r="M805" s="7">
        <f t="shared" si="141"/>
        <v>28.79121468559595</v>
      </c>
      <c r="N805" s="7">
        <f t="shared" si="142"/>
        <v>28.631696629627651</v>
      </c>
      <c r="O805" s="7">
        <f t="shared" si="143"/>
        <v>28.495190225228715</v>
      </c>
      <c r="P805" s="7">
        <f t="shared" si="144"/>
        <v>27.040015783274253</v>
      </c>
      <c r="Q805" s="7">
        <f t="shared" si="145"/>
        <v>26.834758689160868</v>
      </c>
      <c r="R805" s="7"/>
      <c r="S805" s="7">
        <f t="shared" si="146"/>
        <v>8.7853144040508369E-3</v>
      </c>
      <c r="T805" s="7">
        <f t="shared" si="138"/>
        <v>8</v>
      </c>
    </row>
    <row r="806" spans="1:20">
      <c r="A806" s="8">
        <v>43324.524837962963</v>
      </c>
      <c r="B806" s="7">
        <v>206328</v>
      </c>
      <c r="C806" s="7">
        <v>23.1</v>
      </c>
      <c r="D806" s="7">
        <v>17.8</v>
      </c>
      <c r="E806" s="7">
        <v>28.8</v>
      </c>
      <c r="F806" s="7">
        <v>42</v>
      </c>
      <c r="G806" s="7">
        <v>18.2</v>
      </c>
      <c r="H806" s="7">
        <v>21.6</v>
      </c>
      <c r="I806" s="7">
        <v>37.4</v>
      </c>
      <c r="J806" s="7">
        <f t="shared" si="137"/>
        <v>28.4</v>
      </c>
      <c r="K806" s="7">
        <f t="shared" si="139"/>
        <v>28.8</v>
      </c>
      <c r="L806" s="7">
        <f t="shared" si="140"/>
        <v>29.071059725974198</v>
      </c>
      <c r="M806" s="7">
        <f t="shared" si="141"/>
        <v>28.795327283352449</v>
      </c>
      <c r="N806" s="7">
        <f t="shared" si="142"/>
        <v>28.635148377356224</v>
      </c>
      <c r="O806" s="7">
        <f t="shared" si="143"/>
        <v>28.498204092579137</v>
      </c>
      <c r="P806" s="7">
        <f t="shared" si="144"/>
        <v>27.042074450332837</v>
      </c>
      <c r="Q806" s="7">
        <f t="shared" si="145"/>
        <v>26.836684859415776</v>
      </c>
      <c r="R806" s="7"/>
      <c r="S806" s="7">
        <f t="shared" si="146"/>
        <v>4.6727166475513116E-3</v>
      </c>
      <c r="T806" s="7">
        <f t="shared" si="138"/>
        <v>8</v>
      </c>
    </row>
    <row r="807" spans="1:20">
      <c r="A807" s="8">
        <v>43324.526226851849</v>
      </c>
      <c r="B807" s="7">
        <v>206329</v>
      </c>
      <c r="C807" s="7">
        <v>23</v>
      </c>
      <c r="D807" s="7">
        <v>17.8</v>
      </c>
      <c r="E807" s="7">
        <v>28.8</v>
      </c>
      <c r="F807" s="7">
        <v>42</v>
      </c>
      <c r="G807" s="7">
        <v>18.2</v>
      </c>
      <c r="H807" s="7">
        <v>21.6</v>
      </c>
      <c r="I807" s="7">
        <v>37.4</v>
      </c>
      <c r="J807" s="7">
        <f t="shared" si="137"/>
        <v>28.4</v>
      </c>
      <c r="K807" s="7">
        <f t="shared" si="139"/>
        <v>28.8</v>
      </c>
      <c r="L807" s="7">
        <f t="shared" si="140"/>
        <v>29.079939574908863</v>
      </c>
      <c r="M807" s="7">
        <f t="shared" si="141"/>
        <v>28.79943643408421</v>
      </c>
      <c r="N807" s="7">
        <f t="shared" si="142"/>
        <v>28.638633570532196</v>
      </c>
      <c r="O807" s="7">
        <f t="shared" si="143"/>
        <v>28.501272179582671</v>
      </c>
      <c r="P807" s="7">
        <f t="shared" si="144"/>
        <v>27.044134522429534</v>
      </c>
      <c r="Q807" s="7">
        <f t="shared" si="145"/>
        <v>26.838614209593967</v>
      </c>
      <c r="R807" s="7"/>
      <c r="S807" s="7">
        <f t="shared" si="146"/>
        <v>5.6356591579032056E-4</v>
      </c>
      <c r="T807" s="7">
        <f t="shared" si="138"/>
        <v>8</v>
      </c>
    </row>
    <row r="808" spans="1:20">
      <c r="A808" s="8">
        <v>43324.527627314812</v>
      </c>
      <c r="B808" s="7">
        <v>206330</v>
      </c>
      <c r="C808" s="7">
        <v>23.1</v>
      </c>
      <c r="D808" s="7">
        <v>17.8</v>
      </c>
      <c r="E808" s="7">
        <v>28.8</v>
      </c>
      <c r="F808" s="7">
        <v>41.8</v>
      </c>
      <c r="G808" s="7">
        <v>18.2</v>
      </c>
      <c r="H808" s="7">
        <v>21.7</v>
      </c>
      <c r="I808" s="7">
        <v>37.200000000000003</v>
      </c>
      <c r="J808" s="7">
        <f t="shared" si="137"/>
        <v>28.200000000000003</v>
      </c>
      <c r="K808" s="7">
        <f t="shared" si="139"/>
        <v>28.8</v>
      </c>
      <c r="L808" s="7">
        <f t="shared" si="140"/>
        <v>29.088828948558909</v>
      </c>
      <c r="M808" s="7">
        <f t="shared" si="141"/>
        <v>28.803557610976814</v>
      </c>
      <c r="N808" s="7">
        <f t="shared" si="142"/>
        <v>28.642179093263213</v>
      </c>
      <c r="O808" s="7">
        <f t="shared" si="143"/>
        <v>28.504416724312136</v>
      </c>
      <c r="P808" s="7">
        <f t="shared" si="144"/>
        <v>27.046213477119469</v>
      </c>
      <c r="Q808" s="7">
        <f t="shared" si="145"/>
        <v>26.840562801164527</v>
      </c>
      <c r="R808" s="7"/>
      <c r="S808" s="7">
        <f t="shared" si="146"/>
        <v>-3.5576109768129527E-3</v>
      </c>
      <c r="T808" s="7">
        <f t="shared" si="138"/>
        <v>8</v>
      </c>
    </row>
    <row r="809" spans="1:20">
      <c r="A809" s="8">
        <v>43324.529016203705</v>
      </c>
      <c r="B809" s="7">
        <v>206331</v>
      </c>
      <c r="C809" s="7">
        <v>23.1</v>
      </c>
      <c r="D809" s="7">
        <v>17.8</v>
      </c>
      <c r="E809" s="7">
        <v>28.8</v>
      </c>
      <c r="F809" s="7">
        <v>41.1</v>
      </c>
      <c r="G809" s="7">
        <v>18.2</v>
      </c>
      <c r="H809" s="7">
        <v>21.7</v>
      </c>
      <c r="I809" s="7">
        <v>37.4</v>
      </c>
      <c r="J809" s="7">
        <f t="shared" si="137"/>
        <v>28.4</v>
      </c>
      <c r="K809" s="7">
        <f t="shared" si="139"/>
        <v>28.8</v>
      </c>
      <c r="L809" s="7">
        <f t="shared" si="140"/>
        <v>29.097401029350532</v>
      </c>
      <c r="M809" s="7">
        <f t="shared" si="141"/>
        <v>28.80762990339678</v>
      </c>
      <c r="N809" s="7">
        <f t="shared" si="142"/>
        <v>28.645721515589138</v>
      </c>
      <c r="O809" s="7">
        <f t="shared" si="143"/>
        <v>28.507582640698807</v>
      </c>
      <c r="P809" s="7">
        <f t="shared" si="144"/>
        <v>27.048277236489803</v>
      </c>
      <c r="Q809" s="7">
        <f t="shared" si="145"/>
        <v>26.842498417393756</v>
      </c>
      <c r="R809" s="7"/>
      <c r="S809" s="7">
        <f t="shared" si="146"/>
        <v>-7.6299033967792695E-3</v>
      </c>
      <c r="T809" s="7">
        <f t="shared" si="138"/>
        <v>8</v>
      </c>
    </row>
    <row r="810" spans="1:20">
      <c r="A810" s="8">
        <v>43324.530405092592</v>
      </c>
      <c r="B810" s="7">
        <v>206332</v>
      </c>
      <c r="C810" s="7">
        <v>23.1</v>
      </c>
      <c r="D810" s="7">
        <v>17.8</v>
      </c>
      <c r="E810" s="7">
        <v>28.8</v>
      </c>
      <c r="F810" s="7">
        <v>40.1</v>
      </c>
      <c r="G810" s="7">
        <v>18.2</v>
      </c>
      <c r="H810" s="7">
        <v>21.7</v>
      </c>
      <c r="I810" s="7">
        <v>37.4</v>
      </c>
      <c r="J810" s="7">
        <f t="shared" si="137"/>
        <v>28.4</v>
      </c>
      <c r="K810" s="7">
        <f t="shared" si="139"/>
        <v>28.8</v>
      </c>
      <c r="L810" s="7">
        <f t="shared" si="140"/>
        <v>29.105282276724768</v>
      </c>
      <c r="M810" s="7">
        <f t="shared" si="141"/>
        <v>28.811690212106903</v>
      </c>
      <c r="N810" s="7">
        <f t="shared" si="142"/>
        <v>28.649286942519677</v>
      </c>
      <c r="O810" s="7">
        <f t="shared" si="143"/>
        <v>28.510791807075499</v>
      </c>
      <c r="P810" s="7">
        <f t="shared" si="144"/>
        <v>27.050343210767611</v>
      </c>
      <c r="Q810" s="7">
        <f t="shared" si="145"/>
        <v>26.844437109048226</v>
      </c>
      <c r="R810" s="7"/>
      <c r="S810" s="7">
        <f t="shared" si="146"/>
        <v>-1.1690212106902464E-2</v>
      </c>
      <c r="T810" s="7">
        <f t="shared" si="138"/>
        <v>8</v>
      </c>
    </row>
    <row r="811" spans="1:20">
      <c r="A811" s="8">
        <v>43324.531793981485</v>
      </c>
      <c r="B811" s="7">
        <v>206333</v>
      </c>
      <c r="C811" s="7">
        <v>23.1</v>
      </c>
      <c r="D811" s="7">
        <v>17.8</v>
      </c>
      <c r="E811" s="7">
        <v>28.8</v>
      </c>
      <c r="F811" s="7">
        <v>38.6</v>
      </c>
      <c r="G811" s="7">
        <v>18.2</v>
      </c>
      <c r="H811" s="7">
        <v>21.7</v>
      </c>
      <c r="I811" s="7">
        <v>37.4</v>
      </c>
      <c r="J811" s="7">
        <f t="shared" si="137"/>
        <v>28.4</v>
      </c>
      <c r="K811" s="7">
        <f t="shared" si="139"/>
        <v>28.8</v>
      </c>
      <c r="L811" s="7">
        <f t="shared" si="140"/>
        <v>29.112210134846816</v>
      </c>
      <c r="M811" s="7">
        <f t="shared" si="141"/>
        <v>28.815733602651267</v>
      </c>
      <c r="N811" s="7">
        <f t="shared" si="142"/>
        <v>28.652873162652824</v>
      </c>
      <c r="O811" s="7">
        <f t="shared" si="143"/>
        <v>28.514040694247022</v>
      </c>
      <c r="P811" s="7">
        <f t="shared" si="144"/>
        <v>27.052411617595364</v>
      </c>
      <c r="Q811" s="7">
        <f t="shared" si="145"/>
        <v>26.846378855495821</v>
      </c>
      <c r="R811" s="7"/>
      <c r="S811" s="7">
        <f t="shared" si="146"/>
        <v>-1.5733602651266665E-2</v>
      </c>
      <c r="T811" s="7">
        <f t="shared" si="138"/>
        <v>8</v>
      </c>
    </row>
    <row r="812" spans="1:20">
      <c r="A812" s="8">
        <v>43324.533194444448</v>
      </c>
      <c r="B812" s="7">
        <v>206334</v>
      </c>
      <c r="C812" s="7">
        <v>23.1</v>
      </c>
      <c r="D812" s="7">
        <v>17.8</v>
      </c>
      <c r="E812" s="7">
        <v>28.8</v>
      </c>
      <c r="F812" s="7">
        <v>37</v>
      </c>
      <c r="G812" s="7">
        <v>18.2</v>
      </c>
      <c r="H812" s="7">
        <v>21.7</v>
      </c>
      <c r="I812" s="7">
        <v>37.4</v>
      </c>
      <c r="J812" s="7">
        <f t="shared" si="137"/>
        <v>28.4</v>
      </c>
      <c r="K812" s="7">
        <f t="shared" si="139"/>
        <v>28.8</v>
      </c>
      <c r="L812" s="7">
        <f t="shared" si="140"/>
        <v>29.117790932359519</v>
      </c>
      <c r="M812" s="7">
        <f t="shared" si="141"/>
        <v>28.819785168650835</v>
      </c>
      <c r="N812" s="7">
        <f t="shared" si="142"/>
        <v>28.656507393356101</v>
      </c>
      <c r="O812" s="7">
        <f t="shared" si="143"/>
        <v>28.517353393265811</v>
      </c>
      <c r="P812" s="7">
        <f t="shared" si="144"/>
        <v>27.054499909483486</v>
      </c>
      <c r="Q812" s="7">
        <f t="shared" si="145"/>
        <v>26.848339848338568</v>
      </c>
      <c r="R812" s="7"/>
      <c r="S812" s="7">
        <f t="shared" si="146"/>
        <v>-1.9785168650834351E-2</v>
      </c>
      <c r="T812" s="7">
        <f t="shared" si="138"/>
        <v>8</v>
      </c>
    </row>
    <row r="813" spans="1:20">
      <c r="A813" s="8">
        <v>43324.534583333334</v>
      </c>
      <c r="B813" s="7">
        <v>206335</v>
      </c>
      <c r="C813" s="7">
        <v>23.1</v>
      </c>
      <c r="D813" s="7">
        <v>17.8</v>
      </c>
      <c r="E813" s="7">
        <v>28.8</v>
      </c>
      <c r="F813" s="7">
        <v>37</v>
      </c>
      <c r="G813" s="7">
        <v>18.2</v>
      </c>
      <c r="H813" s="7">
        <v>21.7</v>
      </c>
      <c r="I813" s="7">
        <v>37.4</v>
      </c>
      <c r="J813" s="7">
        <f t="shared" si="137"/>
        <v>28.4</v>
      </c>
      <c r="K813" s="7">
        <f t="shared" si="139"/>
        <v>28.8</v>
      </c>
      <c r="L813" s="7">
        <f t="shared" si="140"/>
        <v>29.121857335697651</v>
      </c>
      <c r="M813" s="7">
        <f t="shared" si="141"/>
        <v>28.823763588804383</v>
      </c>
      <c r="N813" s="7">
        <f t="shared" si="142"/>
        <v>28.660125959629607</v>
      </c>
      <c r="O813" s="7">
        <f t="shared" si="143"/>
        <v>28.520672251467399</v>
      </c>
      <c r="P813" s="7">
        <f t="shared" si="144"/>
        <v>27.056573764734058</v>
      </c>
      <c r="Q813" s="7">
        <f t="shared" si="145"/>
        <v>26.85028768980219</v>
      </c>
      <c r="R813" s="7"/>
      <c r="S813" s="7">
        <f t="shared" si="146"/>
        <v>-2.3763588804381897E-2</v>
      </c>
      <c r="T813" s="7">
        <f t="shared" si="138"/>
        <v>8</v>
      </c>
    </row>
    <row r="814" spans="1:20">
      <c r="A814" s="8">
        <v>43324.53597222222</v>
      </c>
      <c r="B814" s="7">
        <v>206336</v>
      </c>
      <c r="C814" s="7">
        <v>23.1</v>
      </c>
      <c r="D814" s="7">
        <v>17.8</v>
      </c>
      <c r="E814" s="7">
        <v>28.8</v>
      </c>
      <c r="F814" s="7">
        <v>37.4</v>
      </c>
      <c r="G814" s="7">
        <v>18.2</v>
      </c>
      <c r="H814" s="7">
        <v>21.7</v>
      </c>
      <c r="I814" s="7">
        <v>37.4</v>
      </c>
      <c r="J814" s="7">
        <f t="shared" si="137"/>
        <v>28.4</v>
      </c>
      <c r="K814" s="7">
        <f t="shared" si="139"/>
        <v>28.8</v>
      </c>
      <c r="L814" s="7">
        <f t="shared" si="140"/>
        <v>29.12591134791732</v>
      </c>
      <c r="M814" s="7">
        <f t="shared" si="141"/>
        <v>28.827689350623796</v>
      </c>
      <c r="N814" s="7">
        <f t="shared" si="142"/>
        <v>28.663753547774313</v>
      </c>
      <c r="O814" s="7">
        <f t="shared" si="143"/>
        <v>28.524021125844303</v>
      </c>
      <c r="P814" s="7">
        <f t="shared" si="144"/>
        <v>27.058650571667904</v>
      </c>
      <c r="Q814" s="7">
        <f t="shared" si="145"/>
        <v>26.852238555596696</v>
      </c>
      <c r="R814" s="7"/>
      <c r="S814" s="7">
        <f t="shared" si="146"/>
        <v>-2.7689350623795406E-2</v>
      </c>
      <c r="T814" s="7">
        <f t="shared" si="138"/>
        <v>8</v>
      </c>
    </row>
    <row r="815" spans="1:20">
      <c r="A815" s="8">
        <v>43324.537361111114</v>
      </c>
      <c r="B815" s="7">
        <v>206337</v>
      </c>
      <c r="C815" s="7">
        <v>23.1</v>
      </c>
      <c r="D815" s="7">
        <v>17.8</v>
      </c>
      <c r="E815" s="7">
        <v>28.8</v>
      </c>
      <c r="F815" s="7">
        <v>37.1</v>
      </c>
      <c r="G815" s="7">
        <v>18.2</v>
      </c>
      <c r="H815" s="7">
        <v>21.7</v>
      </c>
      <c r="I815" s="7">
        <v>37.4</v>
      </c>
      <c r="J815" s="7">
        <f t="shared" si="137"/>
        <v>28.4</v>
      </c>
      <c r="K815" s="7">
        <f t="shared" si="139"/>
        <v>28.8</v>
      </c>
      <c r="L815" s="7">
        <f t="shared" si="140"/>
        <v>29.13031266312527</v>
      </c>
      <c r="M815" s="7">
        <f t="shared" si="141"/>
        <v>28.831572310168433</v>
      </c>
      <c r="N815" s="7">
        <f t="shared" si="142"/>
        <v>28.667384054924067</v>
      </c>
      <c r="O815" s="7">
        <f t="shared" si="143"/>
        <v>28.527396542494692</v>
      </c>
      <c r="P815" s="7">
        <f t="shared" si="144"/>
        <v>27.060730461949021</v>
      </c>
      <c r="Q815" s="7">
        <f t="shared" si="145"/>
        <v>26.854192443988772</v>
      </c>
      <c r="R815" s="7"/>
      <c r="S815" s="7">
        <f t="shared" si="146"/>
        <v>-3.1572310168431983E-2</v>
      </c>
      <c r="T815" s="7">
        <f t="shared" si="138"/>
        <v>8</v>
      </c>
    </row>
    <row r="816" spans="1:20">
      <c r="A816" s="8">
        <v>43324.53875</v>
      </c>
      <c r="B816" s="7">
        <v>206338</v>
      </c>
      <c r="C816" s="7">
        <v>23.1</v>
      </c>
      <c r="D816" s="7">
        <v>17.8</v>
      </c>
      <c r="E816" s="7">
        <v>28.8</v>
      </c>
      <c r="F816" s="7">
        <v>35.6</v>
      </c>
      <c r="G816" s="7">
        <v>18.2</v>
      </c>
      <c r="H816" s="7">
        <v>21.7</v>
      </c>
      <c r="I816" s="7">
        <v>37.4</v>
      </c>
      <c r="J816" s="7">
        <f t="shared" si="137"/>
        <v>28.4</v>
      </c>
      <c r="K816" s="7">
        <f t="shared" si="139"/>
        <v>28.8</v>
      </c>
      <c r="L816" s="7">
        <f t="shared" si="140"/>
        <v>29.13442712783641</v>
      </c>
      <c r="M816" s="7">
        <f t="shared" si="141"/>
        <v>28.835425177168506</v>
      </c>
      <c r="N816" s="7">
        <f t="shared" si="142"/>
        <v>28.67101416633913</v>
      </c>
      <c r="O816" s="7">
        <f t="shared" si="143"/>
        <v>28.530794676385824</v>
      </c>
      <c r="P816" s="7">
        <f t="shared" si="144"/>
        <v>27.062813546700472</v>
      </c>
      <c r="Q816" s="7">
        <f t="shared" si="145"/>
        <v>26.856149356415944</v>
      </c>
      <c r="R816" s="7"/>
      <c r="S816" s="7">
        <f t="shared" si="146"/>
        <v>-3.5425177168505684E-2</v>
      </c>
      <c r="T816" s="7">
        <f t="shared" si="138"/>
        <v>8</v>
      </c>
    </row>
    <row r="817" spans="1:20">
      <c r="A817" s="8">
        <v>43324.540138888886</v>
      </c>
      <c r="B817" s="7">
        <v>206339</v>
      </c>
      <c r="C817" s="7">
        <v>23.1</v>
      </c>
      <c r="D817" s="7">
        <v>17.8</v>
      </c>
      <c r="E817" s="7">
        <v>28.8</v>
      </c>
      <c r="F817" s="7">
        <v>35.1</v>
      </c>
      <c r="G817" s="7">
        <v>18.2</v>
      </c>
      <c r="H817" s="7">
        <v>21.7</v>
      </c>
      <c r="I817" s="7">
        <v>37.4</v>
      </c>
      <c r="J817" s="7">
        <f t="shared" si="137"/>
        <v>28.4</v>
      </c>
      <c r="K817" s="7">
        <f t="shared" si="139"/>
        <v>28.8</v>
      </c>
      <c r="L817" s="7">
        <f t="shared" si="140"/>
        <v>29.137177626799641</v>
      </c>
      <c r="M817" s="7">
        <f t="shared" si="141"/>
        <v>28.839248554796551</v>
      </c>
      <c r="N817" s="7">
        <f t="shared" si="142"/>
        <v>28.674642894463361</v>
      </c>
      <c r="O817" s="7">
        <f t="shared" si="143"/>
        <v>28.534211826315833</v>
      </c>
      <c r="P817" s="7">
        <f t="shared" si="144"/>
        <v>27.064899915552004</v>
      </c>
      <c r="Q817" s="7">
        <f t="shared" si="145"/>
        <v>26.858109296978895</v>
      </c>
      <c r="R817" s="7"/>
      <c r="S817" s="7">
        <f t="shared" si="146"/>
        <v>-3.924855479655065E-2</v>
      </c>
      <c r="T817" s="7">
        <f t="shared" si="138"/>
        <v>8</v>
      </c>
    </row>
    <row r="818" spans="1:20">
      <c r="A818" s="8">
        <v>43324.541527777779</v>
      </c>
      <c r="B818" s="7">
        <v>206340</v>
      </c>
      <c r="C818" s="7">
        <v>23.1</v>
      </c>
      <c r="D818" s="7">
        <v>17.8</v>
      </c>
      <c r="E818" s="7">
        <v>28.8</v>
      </c>
      <c r="F818" s="7">
        <v>34.6</v>
      </c>
      <c r="G818" s="7">
        <v>18.2</v>
      </c>
      <c r="H818" s="7">
        <v>21.7</v>
      </c>
      <c r="I818" s="7">
        <v>37.4</v>
      </c>
      <c r="J818" s="7">
        <f t="shared" si="137"/>
        <v>28.4</v>
      </c>
      <c r="K818" s="7">
        <f t="shared" si="139"/>
        <v>28.8</v>
      </c>
      <c r="L818" s="7">
        <f t="shared" si="140"/>
        <v>29.139478822939314</v>
      </c>
      <c r="M818" s="7">
        <f t="shared" si="141"/>
        <v>28.843026641838936</v>
      </c>
      <c r="N818" s="7">
        <f t="shared" si="142"/>
        <v>28.678269083303029</v>
      </c>
      <c r="O818" s="7">
        <f t="shared" si="143"/>
        <v>28.537644743619985</v>
      </c>
      <c r="P818" s="7">
        <f t="shared" si="144"/>
        <v>27.066989637884728</v>
      </c>
      <c r="Q818" s="7">
        <f t="shared" si="145"/>
        <v>26.860072271831047</v>
      </c>
      <c r="R818" s="7"/>
      <c r="S818" s="7">
        <f t="shared" si="146"/>
        <v>-4.302664183893512E-2</v>
      </c>
      <c r="T818" s="7">
        <f t="shared" si="138"/>
        <v>8</v>
      </c>
    </row>
    <row r="819" spans="1:20">
      <c r="A819" s="8">
        <v>43324.542916666665</v>
      </c>
      <c r="B819" s="7">
        <v>206341</v>
      </c>
      <c r="C819" s="7">
        <v>23.1</v>
      </c>
      <c r="D819" s="7">
        <v>17.8</v>
      </c>
      <c r="E819" s="7">
        <v>28.8</v>
      </c>
      <c r="F819" s="7">
        <v>35.299999999999997</v>
      </c>
      <c r="G819" s="7">
        <v>18.2</v>
      </c>
      <c r="H819" s="7">
        <v>21.7</v>
      </c>
      <c r="I819" s="7">
        <v>37.4</v>
      </c>
      <c r="J819" s="7">
        <f t="shared" si="137"/>
        <v>28.4</v>
      </c>
      <c r="K819" s="7">
        <f t="shared" si="139"/>
        <v>28.8</v>
      </c>
      <c r="L819" s="7">
        <f t="shared" si="140"/>
        <v>29.141335250602456</v>
      </c>
      <c r="M819" s="7">
        <f t="shared" si="141"/>
        <v>28.846759790767667</v>
      </c>
      <c r="N819" s="7">
        <f t="shared" si="142"/>
        <v>28.681889066123794</v>
      </c>
      <c r="O819" s="7">
        <f t="shared" si="143"/>
        <v>28.541090533296799</v>
      </c>
      <c r="P819" s="7">
        <f t="shared" si="144"/>
        <v>27.069082765602825</v>
      </c>
      <c r="Q819" s="7">
        <f t="shared" si="145"/>
        <v>26.862038288612446</v>
      </c>
      <c r="R819" s="7"/>
      <c r="S819" s="7">
        <f t="shared" si="146"/>
        <v>-4.6759790767666232E-2</v>
      </c>
      <c r="T819" s="7">
        <f t="shared" si="138"/>
        <v>8</v>
      </c>
    </row>
    <row r="820" spans="1:20">
      <c r="A820" s="8">
        <v>43324.544317129628</v>
      </c>
      <c r="B820" s="7">
        <v>206342</v>
      </c>
      <c r="C820" s="7">
        <v>23.1</v>
      </c>
      <c r="D820" s="7">
        <v>17.8</v>
      </c>
      <c r="E820" s="7">
        <v>28.8</v>
      </c>
      <c r="F820" s="7">
        <v>34.6</v>
      </c>
      <c r="G820" s="7">
        <v>18.2</v>
      </c>
      <c r="H820" s="7">
        <v>21.7</v>
      </c>
      <c r="I820" s="7">
        <v>37.4</v>
      </c>
      <c r="J820" s="7">
        <f t="shared" si="137"/>
        <v>28.4</v>
      </c>
      <c r="K820" s="7">
        <f t="shared" si="139"/>
        <v>28.8</v>
      </c>
      <c r="L820" s="7">
        <f t="shared" si="140"/>
        <v>29.143852137905007</v>
      </c>
      <c r="M820" s="7">
        <f t="shared" si="141"/>
        <v>28.850478547495168</v>
      </c>
      <c r="N820" s="7">
        <f t="shared" si="142"/>
        <v>28.685529985135986</v>
      </c>
      <c r="O820" s="7">
        <f t="shared" si="143"/>
        <v>28.544575017397676</v>
      </c>
      <c r="P820" s="7">
        <f t="shared" si="144"/>
        <v>27.071196806855234</v>
      </c>
      <c r="Q820" s="7">
        <f t="shared" si="145"/>
        <v>26.864023764955551</v>
      </c>
      <c r="R820" s="7"/>
      <c r="S820" s="7">
        <f t="shared" si="146"/>
        <v>-5.0478547495167447E-2</v>
      </c>
      <c r="T820" s="7">
        <f t="shared" si="138"/>
        <v>8</v>
      </c>
    </row>
    <row r="821" spans="1:20">
      <c r="A821" s="8">
        <v>43324.545706018522</v>
      </c>
      <c r="B821" s="7">
        <v>206343</v>
      </c>
      <c r="C821" s="7">
        <v>23.1</v>
      </c>
      <c r="D821" s="7">
        <v>17.8</v>
      </c>
      <c r="E821" s="7">
        <v>28.8</v>
      </c>
      <c r="F821" s="7">
        <v>34.700000000000003</v>
      </c>
      <c r="G821" s="7">
        <v>18.2</v>
      </c>
      <c r="H821" s="7">
        <v>21.7</v>
      </c>
      <c r="I821" s="7">
        <v>37.4</v>
      </c>
      <c r="J821" s="7">
        <f t="shared" si="137"/>
        <v>28.4</v>
      </c>
      <c r="K821" s="7">
        <f t="shared" si="139"/>
        <v>28.8</v>
      </c>
      <c r="L821" s="7">
        <f t="shared" si="140"/>
        <v>29.145720661348868</v>
      </c>
      <c r="M821" s="7">
        <f t="shared" si="141"/>
        <v>28.854136867009363</v>
      </c>
      <c r="N821" s="7">
        <f t="shared" si="142"/>
        <v>28.689129024340847</v>
      </c>
      <c r="O821" s="7">
        <f t="shared" si="143"/>
        <v>28.548037724043201</v>
      </c>
      <c r="P821" s="7">
        <f t="shared" si="144"/>
        <v>27.073296869267089</v>
      </c>
      <c r="Q821" s="7">
        <f t="shared" si="145"/>
        <v>26.86599591796757</v>
      </c>
      <c r="R821" s="7"/>
      <c r="S821" s="7">
        <f t="shared" si="146"/>
        <v>-5.4136867009361822E-2</v>
      </c>
      <c r="T821" s="7">
        <f t="shared" si="138"/>
        <v>8</v>
      </c>
    </row>
    <row r="822" spans="1:20">
      <c r="A822" s="8">
        <v>43324.547094907408</v>
      </c>
      <c r="B822" s="7">
        <v>206344</v>
      </c>
      <c r="C822" s="7">
        <v>23.1</v>
      </c>
      <c r="D822" s="7">
        <v>17.8</v>
      </c>
      <c r="E822" s="7">
        <v>28.8</v>
      </c>
      <c r="F822" s="7">
        <v>35.200000000000003</v>
      </c>
      <c r="G822" s="7">
        <v>18.2</v>
      </c>
      <c r="H822" s="7">
        <v>21.7</v>
      </c>
      <c r="I822" s="7">
        <v>37.4</v>
      </c>
      <c r="J822" s="7">
        <f t="shared" si="137"/>
        <v>28.4</v>
      </c>
      <c r="K822" s="7">
        <f t="shared" si="139"/>
        <v>28.8</v>
      </c>
      <c r="L822" s="7">
        <f t="shared" si="140"/>
        <v>29.147688155911332</v>
      </c>
      <c r="M822" s="7">
        <f t="shared" si="141"/>
        <v>28.857759447517008</v>
      </c>
      <c r="N822" s="7">
        <f t="shared" si="142"/>
        <v>28.692716505689379</v>
      </c>
      <c r="O822" s="7">
        <f t="shared" si="143"/>
        <v>28.551504528823674</v>
      </c>
      <c r="P822" s="7">
        <f t="shared" si="144"/>
        <v>27.075400402534662</v>
      </c>
      <c r="Q822" s="7">
        <f t="shared" si="145"/>
        <v>26.86797114079485</v>
      </c>
      <c r="R822" s="7"/>
      <c r="S822" s="7">
        <f t="shared" si="146"/>
        <v>-5.7759447517007345E-2</v>
      </c>
      <c r="T822" s="7">
        <f t="shared" si="138"/>
        <v>8</v>
      </c>
    </row>
    <row r="823" spans="1:20">
      <c r="A823" s="8">
        <v>43324.548483796294</v>
      </c>
      <c r="B823" s="7">
        <v>206345</v>
      </c>
      <c r="C823" s="7">
        <v>23.1</v>
      </c>
      <c r="D823" s="7">
        <v>17.8</v>
      </c>
      <c r="E823" s="7">
        <v>28.8</v>
      </c>
      <c r="F823" s="7">
        <v>34.299999999999997</v>
      </c>
      <c r="G823" s="7">
        <v>18.2</v>
      </c>
      <c r="H823" s="7">
        <v>21.7</v>
      </c>
      <c r="I823" s="7">
        <v>37.4</v>
      </c>
      <c r="J823" s="7">
        <f t="shared" si="137"/>
        <v>28.4</v>
      </c>
      <c r="K823" s="7">
        <f t="shared" si="139"/>
        <v>28.8</v>
      </c>
      <c r="L823" s="7">
        <f t="shared" si="140"/>
        <v>29.150113245608548</v>
      </c>
      <c r="M823" s="7">
        <f t="shared" si="141"/>
        <v>28.86135193686167</v>
      </c>
      <c r="N823" s="7">
        <f t="shared" si="142"/>
        <v>28.696291150426593</v>
      </c>
      <c r="O823" s="7">
        <f t="shared" si="143"/>
        <v>28.554973075831196</v>
      </c>
      <c r="P823" s="7">
        <f t="shared" si="144"/>
        <v>27.077507400054923</v>
      </c>
      <c r="Q823" s="7">
        <f t="shared" si="145"/>
        <v>26.869949443072692</v>
      </c>
      <c r="R823" s="7"/>
      <c r="S823" s="7">
        <f t="shared" si="146"/>
        <v>-6.1351936861669287E-2</v>
      </c>
      <c r="T823" s="7">
        <f t="shared" si="138"/>
        <v>8</v>
      </c>
    </row>
    <row r="824" spans="1:20">
      <c r="A824" s="8">
        <v>43324.549872685187</v>
      </c>
      <c r="B824" s="7">
        <v>206346</v>
      </c>
      <c r="C824" s="7">
        <v>23.1</v>
      </c>
      <c r="D824" s="7">
        <v>17.8</v>
      </c>
      <c r="E824" s="7">
        <v>28.8</v>
      </c>
      <c r="F824" s="7">
        <v>33</v>
      </c>
      <c r="G824" s="7">
        <v>18.2</v>
      </c>
      <c r="H824" s="7">
        <v>21.7</v>
      </c>
      <c r="I824" s="7">
        <v>37.4</v>
      </c>
      <c r="J824" s="7">
        <f t="shared" si="137"/>
        <v>28.4</v>
      </c>
      <c r="K824" s="7">
        <f t="shared" si="139"/>
        <v>28.8</v>
      </c>
      <c r="L824" s="7">
        <f t="shared" si="140"/>
        <v>29.151730682128225</v>
      </c>
      <c r="M824" s="7">
        <f t="shared" si="141"/>
        <v>28.864924238539256</v>
      </c>
      <c r="N824" s="7">
        <f t="shared" si="142"/>
        <v>28.699852557214154</v>
      </c>
      <c r="O824" s="7">
        <f t="shared" si="143"/>
        <v>28.558441198922495</v>
      </c>
      <c r="P824" s="7">
        <f t="shared" si="144"/>
        <v>27.079617844337957</v>
      </c>
      <c r="Q824" s="7">
        <f t="shared" si="145"/>
        <v>26.871930834046722</v>
      </c>
      <c r="R824" s="7"/>
      <c r="S824" s="7">
        <f t="shared" si="146"/>
        <v>-6.4924238539255441E-2</v>
      </c>
      <c r="T824" s="7">
        <f t="shared" si="138"/>
        <v>8</v>
      </c>
    </row>
    <row r="825" spans="1:20">
      <c r="A825" s="8">
        <v>43324.551261574074</v>
      </c>
      <c r="B825" s="7">
        <v>206347</v>
      </c>
      <c r="C825" s="7">
        <v>23.1</v>
      </c>
      <c r="D825" s="7">
        <v>17.8</v>
      </c>
      <c r="E825" s="7">
        <v>28.9</v>
      </c>
      <c r="F825" s="7">
        <v>33.799999999999997</v>
      </c>
      <c r="G825" s="7">
        <v>18.2</v>
      </c>
      <c r="H825" s="7">
        <v>21.7</v>
      </c>
      <c r="I825" s="7">
        <v>37.4</v>
      </c>
      <c r="J825" s="7">
        <f t="shared" si="137"/>
        <v>28.4</v>
      </c>
      <c r="K825" s="7">
        <f t="shared" si="139"/>
        <v>28.9</v>
      </c>
      <c r="L825" s="7">
        <f t="shared" si="140"/>
        <v>29.152389128911143</v>
      </c>
      <c r="M825" s="7">
        <f t="shared" si="141"/>
        <v>28.868465582987316</v>
      </c>
      <c r="N825" s="7">
        <f t="shared" si="142"/>
        <v>28.703401605662147</v>
      </c>
      <c r="O825" s="7">
        <f t="shared" si="143"/>
        <v>28.56190702240437</v>
      </c>
      <c r="P825" s="7">
        <f t="shared" si="144"/>
        <v>27.081731708188791</v>
      </c>
      <c r="Q825" s="7">
        <f t="shared" si="145"/>
        <v>26.873915322289786</v>
      </c>
      <c r="R825" s="7"/>
      <c r="S825" s="7">
        <f t="shared" si="146"/>
        <v>3.1534417012682781E-2</v>
      </c>
      <c r="T825" s="7">
        <f t="shared" si="138"/>
        <v>8</v>
      </c>
    </row>
    <row r="826" spans="1:20">
      <c r="A826" s="8">
        <v>43324.552662037036</v>
      </c>
      <c r="B826" s="7">
        <v>206348</v>
      </c>
      <c r="C826" s="7">
        <v>23.1</v>
      </c>
      <c r="D826" s="7">
        <v>17.8</v>
      </c>
      <c r="E826" s="7">
        <v>28.9</v>
      </c>
      <c r="F826" s="7">
        <v>33.6</v>
      </c>
      <c r="G826" s="7">
        <v>18.2</v>
      </c>
      <c r="H826" s="7">
        <v>21.7</v>
      </c>
      <c r="I826" s="7">
        <v>37.4</v>
      </c>
      <c r="J826" s="7">
        <f t="shared" si="137"/>
        <v>28.4</v>
      </c>
      <c r="K826" s="7">
        <f t="shared" si="139"/>
        <v>28.9</v>
      </c>
      <c r="L826" s="7">
        <f t="shared" si="140"/>
        <v>29.15380041878845</v>
      </c>
      <c r="M826" s="7">
        <f t="shared" si="141"/>
        <v>28.871994000048872</v>
      </c>
      <c r="N826" s="7">
        <f t="shared" si="142"/>
        <v>28.706966476514729</v>
      </c>
      <c r="O826" s="7">
        <f t="shared" si="143"/>
        <v>28.565397956819993</v>
      </c>
      <c r="P826" s="7">
        <f t="shared" si="144"/>
        <v>27.083866600170772</v>
      </c>
      <c r="Q826" s="7">
        <f t="shared" si="145"/>
        <v>26.875919478828479</v>
      </c>
      <c r="R826" s="7"/>
      <c r="S826" s="7">
        <f t="shared" si="146"/>
        <v>2.8005999951126626E-2</v>
      </c>
      <c r="T826" s="7">
        <f t="shared" si="138"/>
        <v>8</v>
      </c>
    </row>
    <row r="827" spans="1:20">
      <c r="A827" s="8">
        <v>43324.554050925923</v>
      </c>
      <c r="B827" s="7">
        <v>206349</v>
      </c>
      <c r="C827" s="7">
        <v>23.1</v>
      </c>
      <c r="D827" s="7">
        <v>17.8</v>
      </c>
      <c r="E827" s="7">
        <v>28.9</v>
      </c>
      <c r="F827" s="7">
        <v>34</v>
      </c>
      <c r="G827" s="7">
        <v>18.2</v>
      </c>
      <c r="H827" s="7">
        <v>21.7</v>
      </c>
      <c r="I827" s="7">
        <v>37.4</v>
      </c>
      <c r="J827" s="7">
        <f t="shared" si="137"/>
        <v>28.4</v>
      </c>
      <c r="K827" s="7">
        <f t="shared" si="139"/>
        <v>28.9</v>
      </c>
      <c r="L827" s="7">
        <f t="shared" si="140"/>
        <v>29.155033000286117</v>
      </c>
      <c r="M827" s="7">
        <f t="shared" si="141"/>
        <v>28.875466967792971</v>
      </c>
      <c r="N827" s="7">
        <f t="shared" si="142"/>
        <v>28.710485327083678</v>
      </c>
      <c r="O827" s="7">
        <f t="shared" si="143"/>
        <v>28.568854858487573</v>
      </c>
      <c r="P827" s="7">
        <f t="shared" si="144"/>
        <v>27.085987219766277</v>
      </c>
      <c r="Q827" s="7">
        <f t="shared" si="145"/>
        <v>26.877910209736754</v>
      </c>
      <c r="R827" s="7"/>
      <c r="S827" s="7">
        <f t="shared" si="146"/>
        <v>2.4533032207028072E-2</v>
      </c>
      <c r="T827" s="7">
        <f t="shared" si="138"/>
        <v>8</v>
      </c>
    </row>
    <row r="828" spans="1:20">
      <c r="A828" s="8">
        <v>43324.555439814816</v>
      </c>
      <c r="B828" s="7">
        <v>206350</v>
      </c>
      <c r="C828" s="7">
        <v>23.1</v>
      </c>
      <c r="D828" s="7">
        <v>17.8</v>
      </c>
      <c r="E828" s="7">
        <v>28.9</v>
      </c>
      <c r="F828" s="7">
        <v>33.299999999999997</v>
      </c>
      <c r="G828" s="7">
        <v>18.2</v>
      </c>
      <c r="H828" s="7">
        <v>21.7</v>
      </c>
      <c r="I828" s="7">
        <v>37.4</v>
      </c>
      <c r="J828" s="7">
        <f t="shared" si="137"/>
        <v>28.4</v>
      </c>
      <c r="K828" s="7">
        <f t="shared" si="139"/>
        <v>28.9</v>
      </c>
      <c r="L828" s="7">
        <f t="shared" si="140"/>
        <v>29.156639983841796</v>
      </c>
      <c r="M828" s="7">
        <f t="shared" si="141"/>
        <v>28.878913212185207</v>
      </c>
      <c r="N828" s="7">
        <f t="shared" si="142"/>
        <v>28.713988002912075</v>
      </c>
      <c r="O828" s="7">
        <f t="shared" si="143"/>
        <v>28.572305017123579</v>
      </c>
      <c r="P828" s="7">
        <f t="shared" si="144"/>
        <v>27.088111136198354</v>
      </c>
      <c r="Q828" s="7">
        <f t="shared" si="145"/>
        <v>26.879904057983961</v>
      </c>
      <c r="R828" s="7"/>
      <c r="S828" s="7">
        <f t="shared" si="146"/>
        <v>2.1086787814791563E-2</v>
      </c>
      <c r="T828" s="7">
        <f t="shared" si="138"/>
        <v>8</v>
      </c>
    </row>
    <row r="829" spans="1:20">
      <c r="A829" s="8">
        <v>43324.556828703702</v>
      </c>
      <c r="B829" s="7">
        <v>206351</v>
      </c>
      <c r="C829" s="7">
        <v>23.1</v>
      </c>
      <c r="D829" s="7">
        <v>17.8</v>
      </c>
      <c r="E829" s="7">
        <v>28.9</v>
      </c>
      <c r="F829" s="7">
        <v>34</v>
      </c>
      <c r="G829" s="7">
        <v>18.2</v>
      </c>
      <c r="H829" s="7">
        <v>21.7</v>
      </c>
      <c r="I829" s="7">
        <v>37.4</v>
      </c>
      <c r="J829" s="7">
        <f t="shared" si="137"/>
        <v>28.4</v>
      </c>
      <c r="K829" s="7">
        <f t="shared" si="139"/>
        <v>28.9</v>
      </c>
      <c r="L829" s="7">
        <f t="shared" si="140"/>
        <v>29.157627059473093</v>
      </c>
      <c r="M829" s="7">
        <f t="shared" si="141"/>
        <v>28.882340332362304</v>
      </c>
      <c r="N829" s="7">
        <f t="shared" si="142"/>
        <v>28.71747433642787</v>
      </c>
      <c r="O829" s="7">
        <f t="shared" si="143"/>
        <v>28.575747138413938</v>
      </c>
      <c r="P829" s="7">
        <f t="shared" si="144"/>
        <v>27.09023829694544</v>
      </c>
      <c r="Q829" s="7">
        <f t="shared" si="145"/>
        <v>26.881901027857154</v>
      </c>
      <c r="R829" s="7"/>
      <c r="S829" s="7">
        <f t="shared" si="146"/>
        <v>1.7659667637694554E-2</v>
      </c>
      <c r="T829" s="7">
        <f t="shared" si="138"/>
        <v>8</v>
      </c>
    </row>
    <row r="830" spans="1:20">
      <c r="A830" s="8">
        <v>43324.558217592596</v>
      </c>
      <c r="B830" s="7">
        <v>206352</v>
      </c>
      <c r="C830" s="7">
        <v>23.1</v>
      </c>
      <c r="D830" s="7">
        <v>17.8</v>
      </c>
      <c r="E830" s="7">
        <v>28.9</v>
      </c>
      <c r="F830" s="7">
        <v>33.799999999999997</v>
      </c>
      <c r="G830" s="7">
        <v>18.2</v>
      </c>
      <c r="H830" s="7">
        <v>21.7</v>
      </c>
      <c r="I830" s="7">
        <v>37.4</v>
      </c>
      <c r="J830" s="7">
        <f t="shared" si="137"/>
        <v>28.4</v>
      </c>
      <c r="K830" s="7">
        <f t="shared" si="139"/>
        <v>28.9</v>
      </c>
      <c r="L830" s="7">
        <f t="shared" si="140"/>
        <v>29.159260848386005</v>
      </c>
      <c r="M830" s="7">
        <f t="shared" si="141"/>
        <v>28.885739733889881</v>
      </c>
      <c r="N830" s="7">
        <f t="shared" si="142"/>
        <v>28.720945156127257</v>
      </c>
      <c r="O830" s="7">
        <f t="shared" si="143"/>
        <v>28.579180112029597</v>
      </c>
      <c r="P830" s="7">
        <f t="shared" si="144"/>
        <v>27.092368644933313</v>
      </c>
      <c r="Q830" s="7">
        <f t="shared" si="145"/>
        <v>26.883901122321792</v>
      </c>
      <c r="R830" s="7"/>
      <c r="S830" s="7">
        <f t="shared" si="146"/>
        <v>1.4260266110117215E-2</v>
      </c>
      <c r="T830" s="7">
        <f t="shared" si="138"/>
        <v>8</v>
      </c>
    </row>
    <row r="831" spans="1:20">
      <c r="A831" s="8">
        <v>43324.559606481482</v>
      </c>
      <c r="B831" s="7">
        <v>206353</v>
      </c>
      <c r="C831" s="7">
        <v>23.1</v>
      </c>
      <c r="D831" s="7">
        <v>17.8</v>
      </c>
      <c r="E831" s="7">
        <v>28.9</v>
      </c>
      <c r="F831" s="7">
        <v>33</v>
      </c>
      <c r="G831" s="7">
        <v>18.3</v>
      </c>
      <c r="H831" s="7">
        <v>21.7</v>
      </c>
      <c r="I831" s="7">
        <v>37.4</v>
      </c>
      <c r="J831" s="7">
        <f t="shared" si="137"/>
        <v>28.4</v>
      </c>
      <c r="K831" s="7">
        <f t="shared" si="139"/>
        <v>28.9</v>
      </c>
      <c r="L831" s="7">
        <f t="shared" si="140"/>
        <v>29.160724055746726</v>
      </c>
      <c r="M831" s="7">
        <f t="shared" si="141"/>
        <v>28.889123363936232</v>
      </c>
      <c r="N831" s="7">
        <f t="shared" si="142"/>
        <v>28.724399586170165</v>
      </c>
      <c r="O831" s="7">
        <f t="shared" si="143"/>
        <v>28.582603131032318</v>
      </c>
      <c r="P831" s="7">
        <f t="shared" si="144"/>
        <v>27.094502119428476</v>
      </c>
      <c r="Q831" s="7">
        <f t="shared" si="145"/>
        <v>26.885904342860503</v>
      </c>
      <c r="R831" s="7"/>
      <c r="S831" s="7">
        <f t="shared" si="146"/>
        <v>1.0876636063766654E-2</v>
      </c>
      <c r="T831" s="7">
        <f t="shared" si="138"/>
        <v>8</v>
      </c>
    </row>
    <row r="832" spans="1:20">
      <c r="A832" s="8">
        <v>43324.561006944445</v>
      </c>
      <c r="B832" s="7">
        <v>206354</v>
      </c>
      <c r="C832" s="7">
        <v>23.1</v>
      </c>
      <c r="D832" s="7">
        <v>17.8</v>
      </c>
      <c r="E832" s="7">
        <v>28.9</v>
      </c>
      <c r="F832" s="7">
        <v>33</v>
      </c>
      <c r="G832" s="7">
        <v>18.2</v>
      </c>
      <c r="H832" s="7">
        <v>21.7</v>
      </c>
      <c r="I832" s="7">
        <v>37.4</v>
      </c>
      <c r="J832" s="7">
        <f t="shared" si="137"/>
        <v>28.4</v>
      </c>
      <c r="K832" s="7">
        <f t="shared" si="139"/>
        <v>28.9</v>
      </c>
      <c r="L832" s="7">
        <f t="shared" si="140"/>
        <v>29.161484649370117</v>
      </c>
      <c r="M832" s="7">
        <f t="shared" si="141"/>
        <v>28.892516853012644</v>
      </c>
      <c r="N832" s="7">
        <f t="shared" si="142"/>
        <v>28.727867343717577</v>
      </c>
      <c r="O832" s="7">
        <f t="shared" si="143"/>
        <v>28.586043822631407</v>
      </c>
      <c r="P832" s="7">
        <f t="shared" si="144"/>
        <v>27.096656462131627</v>
      </c>
      <c r="Q832" s="7">
        <f t="shared" si="145"/>
        <v>26.887927409053386</v>
      </c>
      <c r="R832" s="7"/>
      <c r="S832" s="7">
        <f t="shared" si="146"/>
        <v>7.4831469873544165E-3</v>
      </c>
      <c r="T832" s="7">
        <f t="shared" si="138"/>
        <v>8</v>
      </c>
    </row>
    <row r="833" spans="1:20">
      <c r="A833" s="8">
        <v>43324.562395833331</v>
      </c>
      <c r="B833" s="7">
        <v>206355</v>
      </c>
      <c r="C833" s="7">
        <v>23.1</v>
      </c>
      <c r="D833" s="7">
        <v>17.8</v>
      </c>
      <c r="E833" s="7">
        <v>28.9</v>
      </c>
      <c r="F833" s="7">
        <v>31.6</v>
      </c>
      <c r="G833" s="7">
        <v>18.3</v>
      </c>
      <c r="H833" s="7">
        <v>21.7</v>
      </c>
      <c r="I833" s="7">
        <v>37.4</v>
      </c>
      <c r="J833" s="7">
        <f t="shared" si="137"/>
        <v>28.4</v>
      </c>
      <c r="K833" s="7">
        <f t="shared" si="139"/>
        <v>28.9</v>
      </c>
      <c r="L833" s="7">
        <f t="shared" si="140"/>
        <v>29.162257927333464</v>
      </c>
      <c r="M833" s="7">
        <f t="shared" si="141"/>
        <v>28.895853943557142</v>
      </c>
      <c r="N833" s="7">
        <f t="shared" si="142"/>
        <v>28.731291241942134</v>
      </c>
      <c r="O833" s="7">
        <f t="shared" si="143"/>
        <v>28.589444702461606</v>
      </c>
      <c r="P833" s="7">
        <f t="shared" si="144"/>
        <v>27.098796024183912</v>
      </c>
      <c r="Q833" s="7">
        <f t="shared" si="145"/>
        <v>26.889936906323285</v>
      </c>
      <c r="R833" s="7"/>
      <c r="S833" s="7">
        <f t="shared" si="146"/>
        <v>4.1460564428561497E-3</v>
      </c>
      <c r="T833" s="7">
        <f t="shared" si="138"/>
        <v>8</v>
      </c>
    </row>
    <row r="834" spans="1:20">
      <c r="A834" s="8">
        <v>43324.563784722224</v>
      </c>
      <c r="B834" s="7">
        <v>206356</v>
      </c>
      <c r="C834" s="7">
        <v>23.1</v>
      </c>
      <c r="D834" s="7">
        <v>17.8</v>
      </c>
      <c r="E834" s="7">
        <v>28.9</v>
      </c>
      <c r="F834" s="7">
        <v>31.1</v>
      </c>
      <c r="G834" s="7">
        <v>18.3</v>
      </c>
      <c r="H834" s="7">
        <v>21.7</v>
      </c>
      <c r="I834" s="7">
        <v>37.4</v>
      </c>
      <c r="J834" s="7">
        <f t="shared" si="137"/>
        <v>28.4</v>
      </c>
      <c r="K834" s="7">
        <f t="shared" si="139"/>
        <v>28.9</v>
      </c>
      <c r="L834" s="7">
        <f t="shared" si="140"/>
        <v>29.16178952416341</v>
      </c>
      <c r="M834" s="7">
        <f t="shared" si="141"/>
        <v>28.89916559808233</v>
      </c>
      <c r="N834" s="7">
        <f t="shared" si="142"/>
        <v>28.734698666273413</v>
      </c>
      <c r="O834" s="7">
        <f t="shared" si="143"/>
        <v>28.5928338992554</v>
      </c>
      <c r="P834" s="7">
        <f t="shared" si="144"/>
        <v>27.100938519017973</v>
      </c>
      <c r="Q834" s="7">
        <f t="shared" si="145"/>
        <v>26.891949525158502</v>
      </c>
      <c r="R834" s="7"/>
      <c r="S834" s="7">
        <f t="shared" si="146"/>
        <v>8.3440191766825933E-4</v>
      </c>
      <c r="T834" s="7">
        <f t="shared" si="138"/>
        <v>8</v>
      </c>
    </row>
    <row r="835" spans="1:20">
      <c r="A835" s="8">
        <v>43324.56517361111</v>
      </c>
      <c r="B835" s="7">
        <v>206357</v>
      </c>
      <c r="C835" s="7">
        <v>23.1</v>
      </c>
      <c r="D835" s="7">
        <v>17.8</v>
      </c>
      <c r="E835" s="7">
        <v>28.9</v>
      </c>
      <c r="F835" s="7">
        <v>31.8</v>
      </c>
      <c r="G835" s="7">
        <v>18.3</v>
      </c>
      <c r="H835" s="7">
        <v>21.7</v>
      </c>
      <c r="I835" s="7">
        <v>37.4</v>
      </c>
      <c r="J835" s="7">
        <f t="shared" si="137"/>
        <v>28.4</v>
      </c>
      <c r="K835" s="7">
        <f t="shared" si="139"/>
        <v>28.9</v>
      </c>
      <c r="L835" s="7">
        <f t="shared" si="140"/>
        <v>29.160902804498217</v>
      </c>
      <c r="M835" s="7">
        <f t="shared" si="141"/>
        <v>28.902434917195738</v>
      </c>
      <c r="N835" s="7">
        <f t="shared" si="142"/>
        <v>28.738088990985339</v>
      </c>
      <c r="O835" s="7">
        <f t="shared" si="143"/>
        <v>28.59621086973857</v>
      </c>
      <c r="P835" s="7">
        <f t="shared" si="144"/>
        <v>27.10308388098624</v>
      </c>
      <c r="Q835" s="7">
        <f t="shared" si="145"/>
        <v>26.893965261007139</v>
      </c>
      <c r="R835" s="7"/>
      <c r="S835" s="7">
        <f t="shared" si="146"/>
        <v>-2.4349171957389615E-3</v>
      </c>
      <c r="T835" s="7">
        <f t="shared" si="138"/>
        <v>8</v>
      </c>
    </row>
    <row r="836" spans="1:20">
      <c r="A836" s="8">
        <v>43324.566562499997</v>
      </c>
      <c r="B836" s="7">
        <v>206358</v>
      </c>
      <c r="C836" s="7">
        <v>23.1</v>
      </c>
      <c r="D836" s="7">
        <v>17.8</v>
      </c>
      <c r="E836" s="7">
        <v>28.9</v>
      </c>
      <c r="F836" s="7">
        <v>30.8</v>
      </c>
      <c r="G836" s="7">
        <v>18.3</v>
      </c>
      <c r="H836" s="7">
        <v>21.7</v>
      </c>
      <c r="I836" s="7">
        <v>37.4</v>
      </c>
      <c r="J836" s="7">
        <f t="shared" si="137"/>
        <v>28.4</v>
      </c>
      <c r="K836" s="7">
        <f t="shared" si="139"/>
        <v>28.9</v>
      </c>
      <c r="L836" s="7">
        <f t="shared" si="140"/>
        <v>29.160681993008446</v>
      </c>
      <c r="M836" s="7">
        <f t="shared" si="141"/>
        <v>28.905660046567331</v>
      </c>
      <c r="N836" s="7">
        <f t="shared" si="142"/>
        <v>28.741459161723213</v>
      </c>
      <c r="O836" s="7">
        <f t="shared" si="143"/>
        <v>28.599575064053898</v>
      </c>
      <c r="P836" s="7">
        <f t="shared" si="144"/>
        <v>27.105232043648503</v>
      </c>
      <c r="Q836" s="7">
        <f t="shared" si="145"/>
        <v>26.895984107882644</v>
      </c>
      <c r="R836" s="7"/>
      <c r="S836" s="7">
        <f t="shared" si="146"/>
        <v>-5.6600465673319889E-3</v>
      </c>
      <c r="T836" s="7">
        <f t="shared" si="138"/>
        <v>8</v>
      </c>
    </row>
    <row r="837" spans="1:20">
      <c r="A837" s="8">
        <v>43324.56795138889</v>
      </c>
      <c r="B837" s="7">
        <v>206359</v>
      </c>
      <c r="C837" s="7">
        <v>23.1</v>
      </c>
      <c r="D837" s="7">
        <v>17.8</v>
      </c>
      <c r="E837" s="7">
        <v>28.9</v>
      </c>
      <c r="F837" s="7">
        <v>31.9</v>
      </c>
      <c r="G837" s="7">
        <v>18.3</v>
      </c>
      <c r="H837" s="7">
        <v>21.7</v>
      </c>
      <c r="I837" s="7">
        <v>37.4</v>
      </c>
      <c r="J837" s="7">
        <f t="shared" si="137"/>
        <v>28.4</v>
      </c>
      <c r="K837" s="7">
        <f t="shared" si="139"/>
        <v>28.9</v>
      </c>
      <c r="L837" s="7">
        <f t="shared" si="140"/>
        <v>29.159589449260672</v>
      </c>
      <c r="M837" s="7">
        <f t="shared" si="141"/>
        <v>28.908855243047746</v>
      </c>
      <c r="N837" s="7">
        <f t="shared" si="142"/>
        <v>28.744806679810345</v>
      </c>
      <c r="O837" s="7">
        <f t="shared" si="143"/>
        <v>28.60292556247035</v>
      </c>
      <c r="P837" s="7">
        <f t="shared" si="144"/>
        <v>27.107382939695079</v>
      </c>
      <c r="Q837" s="7">
        <f t="shared" si="145"/>
        <v>26.898006058347615</v>
      </c>
      <c r="R837" s="7"/>
      <c r="S837" s="7">
        <f t="shared" si="146"/>
        <v>-8.8552430477477628E-3</v>
      </c>
      <c r="T837" s="7">
        <f t="shared" si="138"/>
        <v>8</v>
      </c>
    </row>
    <row r="838" spans="1:20">
      <c r="A838" s="8">
        <v>43324.569351851853</v>
      </c>
      <c r="B838" s="7">
        <v>206360</v>
      </c>
      <c r="C838" s="7">
        <v>23.1</v>
      </c>
      <c r="D838" s="7">
        <v>17.8</v>
      </c>
      <c r="E838" s="7">
        <v>28.9</v>
      </c>
      <c r="F838" s="7">
        <v>31.3</v>
      </c>
      <c r="G838" s="7">
        <v>18.3</v>
      </c>
      <c r="H838" s="7">
        <v>21.7</v>
      </c>
      <c r="I838" s="7">
        <v>37.4</v>
      </c>
      <c r="J838" s="7">
        <f t="shared" si="137"/>
        <v>28.4</v>
      </c>
      <c r="K838" s="7">
        <f t="shared" si="139"/>
        <v>28.9</v>
      </c>
      <c r="L838" s="7">
        <f t="shared" si="140"/>
        <v>29.159523864163155</v>
      </c>
      <c r="M838" s="7">
        <f t="shared" si="141"/>
        <v>28.912035252726962</v>
      </c>
      <c r="N838" s="7">
        <f t="shared" si="142"/>
        <v>28.748159506002224</v>
      </c>
      <c r="O838" s="7">
        <f t="shared" si="143"/>
        <v>28.60628901573234</v>
      </c>
      <c r="P838" s="7">
        <f t="shared" si="144"/>
        <v>27.109554445460635</v>
      </c>
      <c r="Q838" s="7">
        <f t="shared" si="145"/>
        <v>26.90004797887616</v>
      </c>
      <c r="R838" s="7"/>
      <c r="S838" s="7">
        <f t="shared" si="146"/>
        <v>-1.2035252726963819E-2</v>
      </c>
      <c r="T838" s="7">
        <f t="shared" si="138"/>
        <v>8</v>
      </c>
    </row>
    <row r="839" spans="1:20">
      <c r="A839" s="8">
        <v>43324.570740740739</v>
      </c>
      <c r="B839" s="7">
        <v>206361</v>
      </c>
      <c r="C839" s="7">
        <v>23.1</v>
      </c>
      <c r="D839" s="7">
        <v>17.8</v>
      </c>
      <c r="E839" s="7">
        <v>28.9</v>
      </c>
      <c r="F839" s="7">
        <v>31</v>
      </c>
      <c r="G839" s="7">
        <v>18.3</v>
      </c>
      <c r="H839" s="7">
        <v>21.7</v>
      </c>
      <c r="I839" s="7">
        <v>37.4</v>
      </c>
      <c r="J839" s="7">
        <f t="shared" si="137"/>
        <v>28.4</v>
      </c>
      <c r="K839" s="7">
        <f t="shared" si="139"/>
        <v>28.9</v>
      </c>
      <c r="L839" s="7">
        <f t="shared" si="140"/>
        <v>29.158945074132426</v>
      </c>
      <c r="M839" s="7">
        <f t="shared" si="141"/>
        <v>28.915166219883599</v>
      </c>
      <c r="N839" s="7">
        <f t="shared" si="142"/>
        <v>28.751460294463921</v>
      </c>
      <c r="O839" s="7">
        <f t="shared" si="143"/>
        <v>28.609608774422991</v>
      </c>
      <c r="P839" s="7">
        <f t="shared" si="144"/>
        <v>27.111710616195644</v>
      </c>
      <c r="Q839" s="7">
        <f t="shared" si="145"/>
        <v>26.902076134070175</v>
      </c>
      <c r="R839" s="7"/>
      <c r="S839" s="7">
        <f t="shared" si="146"/>
        <v>-1.5166219883600007E-2</v>
      </c>
      <c r="T839" s="7">
        <f t="shared" si="138"/>
        <v>8</v>
      </c>
    </row>
    <row r="840" spans="1:20">
      <c r="A840" s="8">
        <v>43324.572129629632</v>
      </c>
      <c r="B840" s="7">
        <v>206362</v>
      </c>
      <c r="C840" s="7">
        <v>23.1</v>
      </c>
      <c r="D840" s="7">
        <v>17.8</v>
      </c>
      <c r="E840" s="7">
        <v>28.9</v>
      </c>
      <c r="F840" s="7">
        <v>31.5</v>
      </c>
      <c r="G840" s="7">
        <v>18.3</v>
      </c>
      <c r="H840" s="7">
        <v>21.7</v>
      </c>
      <c r="I840" s="7">
        <v>37.4</v>
      </c>
      <c r="J840" s="7">
        <f t="shared" si="137"/>
        <v>28.4</v>
      </c>
      <c r="K840" s="7">
        <f t="shared" si="139"/>
        <v>28.9</v>
      </c>
      <c r="L840" s="7">
        <f t="shared" si="140"/>
        <v>29.158127700992765</v>
      </c>
      <c r="M840" s="7">
        <f t="shared" si="141"/>
        <v>28.918267013894486</v>
      </c>
      <c r="N840" s="7">
        <f t="shared" si="142"/>
        <v>28.754738455281419</v>
      </c>
      <c r="O840" s="7">
        <f t="shared" si="143"/>
        <v>28.612911724541171</v>
      </c>
      <c r="P840" s="7">
        <f t="shared" si="144"/>
        <v>27.113869299791162</v>
      </c>
      <c r="Q840" s="7">
        <f t="shared" si="145"/>
        <v>26.904107361647807</v>
      </c>
      <c r="R840" s="7"/>
      <c r="S840" s="7">
        <f t="shared" si="146"/>
        <v>-1.826701389448715E-2</v>
      </c>
      <c r="T840" s="7">
        <f t="shared" si="138"/>
        <v>8</v>
      </c>
    </row>
    <row r="841" spans="1:20">
      <c r="A841" s="8">
        <v>43324.573518518519</v>
      </c>
      <c r="B841" s="7">
        <v>206363</v>
      </c>
      <c r="C841" s="7">
        <v>23.1</v>
      </c>
      <c r="D841" s="7">
        <v>17.8</v>
      </c>
      <c r="E841" s="7">
        <v>28.9</v>
      </c>
      <c r="F841" s="7">
        <v>31.3</v>
      </c>
      <c r="G841" s="7">
        <v>18.3</v>
      </c>
      <c r="H841" s="7">
        <v>21.7</v>
      </c>
      <c r="I841" s="7">
        <v>37.4</v>
      </c>
      <c r="J841" s="7">
        <f t="shared" si="137"/>
        <v>28.4</v>
      </c>
      <c r="K841" s="7">
        <f t="shared" si="139"/>
        <v>28.9</v>
      </c>
      <c r="L841" s="7">
        <f t="shared" si="140"/>
        <v>29.157794107910743</v>
      </c>
      <c r="M841" s="7">
        <f t="shared" si="141"/>
        <v>28.921335640402926</v>
      </c>
      <c r="N841" s="7">
        <f t="shared" si="142"/>
        <v>28.757993729455901</v>
      </c>
      <c r="O841" s="7">
        <f t="shared" si="143"/>
        <v>28.616197225048705</v>
      </c>
      <c r="P841" s="7">
        <f t="shared" si="144"/>
        <v>27.116030416910245</v>
      </c>
      <c r="Q841" s="7">
        <f t="shared" si="145"/>
        <v>26.90614164815922</v>
      </c>
      <c r="R841" s="7"/>
      <c r="S841" s="7">
        <f t="shared" si="146"/>
        <v>-2.133564040292768E-2</v>
      </c>
      <c r="T841" s="7">
        <f t="shared" si="138"/>
        <v>8</v>
      </c>
    </row>
    <row r="842" spans="1:20">
      <c r="A842" s="8">
        <v>43324.574907407405</v>
      </c>
      <c r="B842" s="7">
        <v>206364</v>
      </c>
      <c r="C842" s="7">
        <v>23.2</v>
      </c>
      <c r="D842" s="7">
        <v>17.8</v>
      </c>
      <c r="E842" s="7">
        <v>29</v>
      </c>
      <c r="F842" s="7">
        <v>30.2</v>
      </c>
      <c r="G842" s="7">
        <v>18.3</v>
      </c>
      <c r="H842" s="7">
        <v>21.7</v>
      </c>
      <c r="I842" s="7">
        <v>37.4</v>
      </c>
      <c r="J842" s="7">
        <f t="shared" si="137"/>
        <v>28.4</v>
      </c>
      <c r="K842" s="7">
        <f t="shared" si="139"/>
        <v>29</v>
      </c>
      <c r="L842" s="7">
        <f t="shared" si="140"/>
        <v>29.157508746077575</v>
      </c>
      <c r="M842" s="7">
        <f t="shared" si="141"/>
        <v>28.924381230767462</v>
      </c>
      <c r="N842" s="7">
        <f t="shared" si="142"/>
        <v>28.76122554043048</v>
      </c>
      <c r="O842" s="7">
        <f t="shared" si="143"/>
        <v>28.619464699005658</v>
      </c>
      <c r="P842" s="7">
        <f t="shared" si="144"/>
        <v>27.118193887135003</v>
      </c>
      <c r="Q842" s="7">
        <f t="shared" si="145"/>
        <v>26.908178978605214</v>
      </c>
      <c r="R842" s="7"/>
      <c r="S842" s="7">
        <f t="shared" si="146"/>
        <v>7.561876923253763E-2</v>
      </c>
      <c r="T842" s="7">
        <f t="shared" si="138"/>
        <v>8</v>
      </c>
    </row>
    <row r="843" spans="1:20">
      <c r="A843" s="8">
        <v>43324.576296296298</v>
      </c>
      <c r="B843" s="7">
        <v>206365</v>
      </c>
      <c r="C843" s="7">
        <v>23.2</v>
      </c>
      <c r="D843" s="7">
        <v>17.8</v>
      </c>
      <c r="E843" s="7">
        <v>29</v>
      </c>
      <c r="F843" s="7">
        <v>30.3</v>
      </c>
      <c r="G843" s="7">
        <v>18.3</v>
      </c>
      <c r="H843" s="7">
        <v>21.7</v>
      </c>
      <c r="I843" s="7">
        <v>37.4</v>
      </c>
      <c r="J843" s="7">
        <f t="shared" ref="J843:J906" si="147">I843-J$8</f>
        <v>28.4</v>
      </c>
      <c r="K843" s="7">
        <f t="shared" si="139"/>
        <v>29</v>
      </c>
      <c r="L843" s="7">
        <f t="shared" si="140"/>
        <v>29.156260903469022</v>
      </c>
      <c r="M843" s="7">
        <f t="shared" si="141"/>
        <v>28.927404789956423</v>
      </c>
      <c r="N843" s="7">
        <f t="shared" si="142"/>
        <v>28.764434767777765</v>
      </c>
      <c r="O843" s="7">
        <f t="shared" si="143"/>
        <v>28.622713575487523</v>
      </c>
      <c r="P843" s="7">
        <f t="shared" si="144"/>
        <v>27.120359629234326</v>
      </c>
      <c r="Q843" s="7">
        <f t="shared" si="145"/>
        <v>26.910219336416581</v>
      </c>
      <c r="R843" s="7"/>
      <c r="S843" s="7">
        <f t="shared" si="146"/>
        <v>7.2595210043576941E-2</v>
      </c>
      <c r="T843" s="7">
        <f t="shared" si="138"/>
        <v>8</v>
      </c>
    </row>
    <row r="844" spans="1:20">
      <c r="A844" s="8">
        <v>43324.577696759261</v>
      </c>
      <c r="B844" s="7">
        <v>206366</v>
      </c>
      <c r="C844" s="7">
        <v>23.2</v>
      </c>
      <c r="D844" s="7">
        <v>17.8</v>
      </c>
      <c r="E844" s="7">
        <v>29</v>
      </c>
      <c r="F844" s="7">
        <v>30.4</v>
      </c>
      <c r="G844" s="7">
        <v>18.3</v>
      </c>
      <c r="H844" s="7">
        <v>21.7</v>
      </c>
      <c r="I844" s="7">
        <v>37.4</v>
      </c>
      <c r="J844" s="7">
        <f t="shared" si="147"/>
        <v>28.4</v>
      </c>
      <c r="K844" s="7">
        <f t="shared" si="139"/>
        <v>29</v>
      </c>
      <c r="L844" s="7">
        <f t="shared" si="140"/>
        <v>29.15513153989189</v>
      </c>
      <c r="M844" s="7">
        <f t="shared" si="141"/>
        <v>28.930417022818688</v>
      </c>
      <c r="N844" s="7">
        <f t="shared" si="142"/>
        <v>28.767648653298288</v>
      </c>
      <c r="O844" s="7">
        <f t="shared" si="143"/>
        <v>28.62597042307166</v>
      </c>
      <c r="P844" s="7">
        <f t="shared" si="144"/>
        <v>27.122545627247934</v>
      </c>
      <c r="Q844" s="7">
        <f t="shared" si="145"/>
        <v>26.912279731502707</v>
      </c>
      <c r="R844" s="7"/>
      <c r="S844" s="7">
        <f t="shared" si="146"/>
        <v>6.9582977181312344E-2</v>
      </c>
      <c r="T844" s="7">
        <f t="shared" si="138"/>
        <v>8</v>
      </c>
    </row>
    <row r="845" spans="1:20">
      <c r="A845" s="8">
        <v>43324.579085648147</v>
      </c>
      <c r="B845" s="7">
        <v>206367</v>
      </c>
      <c r="C845" s="7">
        <v>23.2</v>
      </c>
      <c r="D845" s="7">
        <v>17.8</v>
      </c>
      <c r="E845" s="7">
        <v>29</v>
      </c>
      <c r="F845" s="7">
        <v>30.8</v>
      </c>
      <c r="G845" s="7">
        <v>18.3</v>
      </c>
      <c r="H845" s="7">
        <v>21.7</v>
      </c>
      <c r="I845" s="7">
        <v>37.4</v>
      </c>
      <c r="J845" s="7">
        <f t="shared" si="147"/>
        <v>28.4</v>
      </c>
      <c r="K845" s="7">
        <f t="shared" si="139"/>
        <v>29</v>
      </c>
      <c r="L845" s="7">
        <f t="shared" si="140"/>
        <v>29.154138031366941</v>
      </c>
      <c r="M845" s="7">
        <f t="shared" si="141"/>
        <v>28.933372485140875</v>
      </c>
      <c r="N845" s="7">
        <f t="shared" si="142"/>
        <v>28.770812174186094</v>
      </c>
      <c r="O845" s="7">
        <f t="shared" si="143"/>
        <v>28.629181060049415</v>
      </c>
      <c r="P845" s="7">
        <f t="shared" si="144"/>
        <v>27.124715684765707</v>
      </c>
      <c r="Q845" s="7">
        <f t="shared" si="145"/>
        <v>26.914326112996541</v>
      </c>
      <c r="R845" s="7"/>
      <c r="S845" s="7">
        <f t="shared" si="146"/>
        <v>6.6627514859124659E-2</v>
      </c>
      <c r="T845" s="7">
        <f t="shared" ref="T845:T908" si="148">T844</f>
        <v>8</v>
      </c>
    </row>
    <row r="846" spans="1:20">
      <c r="A846" s="8">
        <v>43324.580474537041</v>
      </c>
      <c r="B846" s="7">
        <v>206368</v>
      </c>
      <c r="C846" s="7">
        <v>23.2</v>
      </c>
      <c r="D846" s="7">
        <v>17.8</v>
      </c>
      <c r="E846" s="7">
        <v>29</v>
      </c>
      <c r="F846" s="7">
        <v>30</v>
      </c>
      <c r="G846" s="7">
        <v>18.3</v>
      </c>
      <c r="H846" s="7">
        <v>21.7</v>
      </c>
      <c r="I846" s="7">
        <v>37.4</v>
      </c>
      <c r="J846" s="7">
        <f t="shared" si="147"/>
        <v>28.4</v>
      </c>
      <c r="K846" s="7">
        <f t="shared" si="139"/>
        <v>29</v>
      </c>
      <c r="L846" s="7">
        <f t="shared" si="140"/>
        <v>29.153539051831096</v>
      </c>
      <c r="M846" s="7">
        <f t="shared" si="141"/>
        <v>28.936299921700591</v>
      </c>
      <c r="N846" s="7">
        <f t="shared" si="142"/>
        <v>28.773951553719044</v>
      </c>
      <c r="O846" s="7">
        <f t="shared" si="143"/>
        <v>28.632372142676914</v>
      </c>
      <c r="P846" s="7">
        <f t="shared" si="144"/>
        <v>27.126887768851688</v>
      </c>
      <c r="Q846" s="7">
        <f t="shared" si="145"/>
        <v>26.916375462725682</v>
      </c>
      <c r="R846" s="7"/>
      <c r="S846" s="7">
        <f t="shared" si="146"/>
        <v>6.3700078299408602E-2</v>
      </c>
      <c r="T846" s="7">
        <f t="shared" si="148"/>
        <v>8</v>
      </c>
    </row>
    <row r="847" spans="1:20">
      <c r="A847" s="8">
        <v>43324.581863425927</v>
      </c>
      <c r="B847" s="7">
        <v>206369</v>
      </c>
      <c r="C847" s="7">
        <v>23.2</v>
      </c>
      <c r="D847" s="7">
        <v>17.8</v>
      </c>
      <c r="E847" s="7">
        <v>29</v>
      </c>
      <c r="F847" s="7">
        <v>29.9</v>
      </c>
      <c r="G847" s="7">
        <v>18.3</v>
      </c>
      <c r="H847" s="7">
        <v>21.7</v>
      </c>
      <c r="I847" s="7">
        <v>37.4</v>
      </c>
      <c r="J847" s="7">
        <f t="shared" si="147"/>
        <v>28.4</v>
      </c>
      <c r="K847" s="7">
        <f t="shared" si="139"/>
        <v>29</v>
      </c>
      <c r="L847" s="7">
        <f t="shared" si="140"/>
        <v>29.152250062878796</v>
      </c>
      <c r="M847" s="7">
        <f t="shared" si="141"/>
        <v>28.939206253449566</v>
      </c>
      <c r="N847" s="7">
        <f t="shared" si="142"/>
        <v>28.777066897253793</v>
      </c>
      <c r="O847" s="7">
        <f t="shared" si="143"/>
        <v>28.635543241841056</v>
      </c>
      <c r="P847" s="7">
        <f t="shared" si="144"/>
        <v>27.129061798494721</v>
      </c>
      <c r="Q847" s="7">
        <f t="shared" si="145"/>
        <v>26.918427758068646</v>
      </c>
      <c r="R847" s="7"/>
      <c r="S847" s="7">
        <f t="shared" si="146"/>
        <v>6.0793746550434236E-2</v>
      </c>
      <c r="T847" s="7">
        <f t="shared" si="148"/>
        <v>8</v>
      </c>
    </row>
    <row r="848" spans="1:20">
      <c r="A848" s="8">
        <v>43324.583252314813</v>
      </c>
      <c r="B848" s="7">
        <v>206370</v>
      </c>
      <c r="C848" s="7">
        <v>23.3</v>
      </c>
      <c r="D848" s="7">
        <v>17.8</v>
      </c>
      <c r="E848" s="7">
        <v>29</v>
      </c>
      <c r="F848" s="7">
        <v>30.3</v>
      </c>
      <c r="G848" s="7">
        <v>18.3</v>
      </c>
      <c r="H848" s="7">
        <v>21.7</v>
      </c>
      <c r="I848" s="7">
        <v>37.4</v>
      </c>
      <c r="J848" s="7">
        <f t="shared" si="147"/>
        <v>28.4</v>
      </c>
      <c r="K848" s="7">
        <f t="shared" si="139"/>
        <v>29</v>
      </c>
      <c r="L848" s="7">
        <f t="shared" si="140"/>
        <v>29.150908437716257</v>
      </c>
      <c r="M848" s="7">
        <f t="shared" si="141"/>
        <v>28.942081007155949</v>
      </c>
      <c r="N848" s="7">
        <f t="shared" si="142"/>
        <v>28.780159252365127</v>
      </c>
      <c r="O848" s="7">
        <f t="shared" si="143"/>
        <v>28.638694012826576</v>
      </c>
      <c r="P848" s="7">
        <f t="shared" si="144"/>
        <v>27.131237692448252</v>
      </c>
      <c r="Q848" s="7">
        <f t="shared" si="145"/>
        <v>26.920482975034805</v>
      </c>
      <c r="R848" s="7"/>
      <c r="S848" s="7">
        <f t="shared" si="146"/>
        <v>5.7918992844051331E-2</v>
      </c>
      <c r="T848" s="7">
        <f t="shared" si="148"/>
        <v>8</v>
      </c>
    </row>
    <row r="849" spans="1:20">
      <c r="A849" s="8">
        <v>43324.584652777776</v>
      </c>
      <c r="B849" s="7">
        <v>206371</v>
      </c>
      <c r="C849" s="7">
        <v>23.2</v>
      </c>
      <c r="D849" s="7">
        <v>17.8</v>
      </c>
      <c r="E849" s="7">
        <v>29</v>
      </c>
      <c r="F849" s="7">
        <v>31.1</v>
      </c>
      <c r="G849" s="7">
        <v>18.3</v>
      </c>
      <c r="H849" s="7">
        <v>21.8</v>
      </c>
      <c r="I849" s="7">
        <v>37.6</v>
      </c>
      <c r="J849" s="7">
        <f t="shared" si="147"/>
        <v>28.6</v>
      </c>
      <c r="K849" s="7">
        <f t="shared" si="139"/>
        <v>29</v>
      </c>
      <c r="L849" s="7">
        <f t="shared" si="140"/>
        <v>29.149956581523369</v>
      </c>
      <c r="M849" s="7">
        <f t="shared" si="141"/>
        <v>28.944948856630973</v>
      </c>
      <c r="N849" s="7">
        <f t="shared" si="142"/>
        <v>28.783253300296938</v>
      </c>
      <c r="O849" s="7">
        <f t="shared" si="143"/>
        <v>28.641850408830106</v>
      </c>
      <c r="P849" s="7">
        <f t="shared" si="144"/>
        <v>27.13343351687741</v>
      </c>
      <c r="Q849" s="7">
        <f t="shared" si="145"/>
        <v>26.922558239196146</v>
      </c>
      <c r="R849" s="7"/>
      <c r="S849" s="7">
        <f t="shared" si="146"/>
        <v>5.50511433690275E-2</v>
      </c>
      <c r="T849" s="7">
        <f t="shared" si="148"/>
        <v>8</v>
      </c>
    </row>
    <row r="850" spans="1:20">
      <c r="A850" s="8">
        <v>43324.586041666669</v>
      </c>
      <c r="B850" s="7">
        <v>206372</v>
      </c>
      <c r="C850" s="7">
        <v>23.2</v>
      </c>
      <c r="D850" s="7">
        <v>17.8</v>
      </c>
      <c r="E850" s="7">
        <v>29</v>
      </c>
      <c r="F850" s="7">
        <v>31.1</v>
      </c>
      <c r="G850" s="7">
        <v>18.3</v>
      </c>
      <c r="H850" s="7">
        <v>21.7</v>
      </c>
      <c r="I850" s="7">
        <v>37.4</v>
      </c>
      <c r="J850" s="7">
        <f t="shared" si="147"/>
        <v>28.4</v>
      </c>
      <c r="K850" s="7">
        <f t="shared" si="139"/>
        <v>29</v>
      </c>
      <c r="L850" s="7">
        <f t="shared" si="140"/>
        <v>29.149766004072326</v>
      </c>
      <c r="M850" s="7">
        <f t="shared" si="141"/>
        <v>28.947769639063448</v>
      </c>
      <c r="N850" s="7">
        <f t="shared" si="142"/>
        <v>28.786297200036941</v>
      </c>
      <c r="O850" s="7">
        <f t="shared" si="143"/>
        <v>28.644959839856835</v>
      </c>
      <c r="P850" s="7">
        <f t="shared" si="144"/>
        <v>27.135612911301536</v>
      </c>
      <c r="Q850" s="7">
        <f t="shared" si="145"/>
        <v>26.924619245867216</v>
      </c>
      <c r="R850" s="7"/>
      <c r="S850" s="7">
        <f t="shared" si="146"/>
        <v>5.2230360936551534E-2</v>
      </c>
      <c r="T850" s="7">
        <f t="shared" si="148"/>
        <v>8</v>
      </c>
    </row>
    <row r="851" spans="1:20">
      <c r="A851" s="8">
        <v>43324.587430555555</v>
      </c>
      <c r="B851" s="7">
        <v>206373</v>
      </c>
      <c r="C851" s="7">
        <v>23.3</v>
      </c>
      <c r="D851" s="7">
        <v>17.899999999999999</v>
      </c>
      <c r="E851" s="7">
        <v>29</v>
      </c>
      <c r="F851" s="7">
        <v>31.2</v>
      </c>
      <c r="G851" s="7">
        <v>18.3</v>
      </c>
      <c r="H851" s="7">
        <v>21.8</v>
      </c>
      <c r="I851" s="7">
        <v>37.4</v>
      </c>
      <c r="J851" s="7">
        <f t="shared" si="147"/>
        <v>28.4</v>
      </c>
      <c r="K851" s="7">
        <f t="shared" si="139"/>
        <v>29</v>
      </c>
      <c r="L851" s="7">
        <f t="shared" si="140"/>
        <v>29.149600093581544</v>
      </c>
      <c r="M851" s="7">
        <f t="shared" si="141"/>
        <v>28.950578718679047</v>
      </c>
      <c r="N851" s="7">
        <f t="shared" si="142"/>
        <v>28.789317461857923</v>
      </c>
      <c r="O851" s="7">
        <f t="shared" si="143"/>
        <v>28.648048280735075</v>
      </c>
      <c r="P851" s="7">
        <f t="shared" si="144"/>
        <v>27.137793928583861</v>
      </c>
      <c r="Q851" s="7">
        <f t="shared" si="145"/>
        <v>26.926683093833557</v>
      </c>
      <c r="R851" s="7"/>
      <c r="S851" s="7">
        <f t="shared" si="146"/>
        <v>4.9421281320952914E-2</v>
      </c>
      <c r="T851" s="7">
        <f t="shared" si="148"/>
        <v>8</v>
      </c>
    </row>
    <row r="852" spans="1:20">
      <c r="A852" s="8">
        <v>43324.588819444441</v>
      </c>
      <c r="B852" s="7">
        <v>206374</v>
      </c>
      <c r="C852" s="7">
        <v>23.3</v>
      </c>
      <c r="D852" s="7">
        <v>17.899999999999999</v>
      </c>
      <c r="E852" s="7">
        <v>29</v>
      </c>
      <c r="F852" s="7">
        <v>31.3</v>
      </c>
      <c r="G852" s="7">
        <v>18.3</v>
      </c>
      <c r="H852" s="7">
        <v>21.8</v>
      </c>
      <c r="I852" s="7">
        <v>37.4</v>
      </c>
      <c r="J852" s="7">
        <f t="shared" si="147"/>
        <v>28.4</v>
      </c>
      <c r="K852" s="7">
        <f t="shared" si="139"/>
        <v>29</v>
      </c>
      <c r="L852" s="7">
        <f t="shared" si="140"/>
        <v>29.14954849004685</v>
      </c>
      <c r="M852" s="7">
        <f t="shared" si="141"/>
        <v>28.953374850773884</v>
      </c>
      <c r="N852" s="7">
        <f t="shared" si="142"/>
        <v>28.79231627320673</v>
      </c>
      <c r="O852" s="7">
        <f t="shared" si="143"/>
        <v>28.651115605671617</v>
      </c>
      <c r="P852" s="7">
        <f t="shared" si="144"/>
        <v>27.13997648943586</v>
      </c>
      <c r="Q852" s="7">
        <f t="shared" si="145"/>
        <v>26.928749753863475</v>
      </c>
      <c r="R852" s="7"/>
      <c r="S852" s="7">
        <f t="shared" si="146"/>
        <v>4.6625149226116491E-2</v>
      </c>
      <c r="T852" s="7">
        <f t="shared" si="148"/>
        <v>8</v>
      </c>
    </row>
    <row r="853" spans="1:20">
      <c r="A853" s="8">
        <v>43324.590208333335</v>
      </c>
      <c r="B853" s="7">
        <v>206375</v>
      </c>
      <c r="C853" s="7">
        <v>23.2</v>
      </c>
      <c r="D853" s="7">
        <v>17.899999999999999</v>
      </c>
      <c r="E853" s="7">
        <v>29</v>
      </c>
      <c r="F853" s="7">
        <v>31.1</v>
      </c>
      <c r="G853" s="7">
        <v>18.2</v>
      </c>
      <c r="H853" s="7">
        <v>21.8</v>
      </c>
      <c r="I853" s="7">
        <v>37.4</v>
      </c>
      <c r="J853" s="7">
        <f t="shared" si="147"/>
        <v>28.4</v>
      </c>
      <c r="K853" s="7">
        <f t="shared" si="139"/>
        <v>29</v>
      </c>
      <c r="L853" s="7">
        <f t="shared" si="140"/>
        <v>29.149609842675805</v>
      </c>
      <c r="M853" s="7">
        <f t="shared" si="141"/>
        <v>28.956158668736979</v>
      </c>
      <c r="N853" s="7">
        <f t="shared" si="142"/>
        <v>28.795294959721247</v>
      </c>
      <c r="O853" s="7">
        <f t="shared" si="143"/>
        <v>28.654162036416984</v>
      </c>
      <c r="P853" s="7">
        <f t="shared" si="144"/>
        <v>27.142160515547172</v>
      </c>
      <c r="Q853" s="7">
        <f t="shared" si="145"/>
        <v>26.930819195523956</v>
      </c>
      <c r="R853" s="7"/>
      <c r="S853" s="7">
        <f t="shared" si="146"/>
        <v>4.3841331263021033E-2</v>
      </c>
      <c r="T853" s="7">
        <f t="shared" si="148"/>
        <v>8</v>
      </c>
    </row>
    <row r="854" spans="1:20">
      <c r="A854" s="8">
        <v>43324.591597222221</v>
      </c>
      <c r="B854" s="7">
        <v>206376</v>
      </c>
      <c r="C854" s="7">
        <v>23.2</v>
      </c>
      <c r="D854" s="7">
        <v>18</v>
      </c>
      <c r="E854" s="7">
        <v>28.9</v>
      </c>
      <c r="F854" s="7">
        <v>31.4</v>
      </c>
      <c r="G854" s="7">
        <v>18.2</v>
      </c>
      <c r="H854" s="7">
        <v>21.8</v>
      </c>
      <c r="I854" s="7">
        <v>37.4</v>
      </c>
      <c r="J854" s="7">
        <f t="shared" si="147"/>
        <v>28.4</v>
      </c>
      <c r="K854" s="7">
        <f t="shared" si="139"/>
        <v>28.9</v>
      </c>
      <c r="L854" s="7">
        <f t="shared" si="140"/>
        <v>29.14931282031862</v>
      </c>
      <c r="M854" s="7">
        <f t="shared" si="141"/>
        <v>28.958930879988216</v>
      </c>
      <c r="N854" s="7">
        <f t="shared" si="142"/>
        <v>28.798254577572109</v>
      </c>
      <c r="O854" s="7">
        <f t="shared" si="143"/>
        <v>28.657187956656198</v>
      </c>
      <c r="P854" s="7">
        <f t="shared" si="144"/>
        <v>27.144345931162466</v>
      </c>
      <c r="Q854" s="7">
        <f t="shared" si="145"/>
        <v>26.932891387200414</v>
      </c>
      <c r="R854" s="7"/>
      <c r="S854" s="7">
        <f t="shared" si="146"/>
        <v>-5.8930879988217555E-2</v>
      </c>
      <c r="T854" s="7">
        <f t="shared" si="148"/>
        <v>8</v>
      </c>
    </row>
    <row r="855" spans="1:20">
      <c r="A855" s="8">
        <v>43324.592997685184</v>
      </c>
      <c r="B855" s="7">
        <v>206377</v>
      </c>
      <c r="C855" s="7">
        <v>23.3</v>
      </c>
      <c r="D855" s="7">
        <v>18</v>
      </c>
      <c r="E855" s="7">
        <v>28.9</v>
      </c>
      <c r="F855" s="7">
        <v>31.5</v>
      </c>
      <c r="G855" s="7">
        <v>18.2</v>
      </c>
      <c r="H855" s="7">
        <v>21.8</v>
      </c>
      <c r="I855" s="7">
        <v>37.4</v>
      </c>
      <c r="J855" s="7">
        <f t="shared" si="147"/>
        <v>28.4</v>
      </c>
      <c r="K855" s="7">
        <f t="shared" si="139"/>
        <v>28.9</v>
      </c>
      <c r="L855" s="7">
        <f t="shared" si="140"/>
        <v>29.149311189668392</v>
      </c>
      <c r="M855" s="7">
        <f t="shared" si="141"/>
        <v>28.961708116095192</v>
      </c>
      <c r="N855" s="7">
        <f t="shared" si="142"/>
        <v>28.801220541898921</v>
      </c>
      <c r="O855" s="7">
        <f t="shared" si="143"/>
        <v>28.660218894561162</v>
      </c>
      <c r="P855" s="7">
        <f t="shared" si="144"/>
        <v>27.146550886601904</v>
      </c>
      <c r="Q855" s="7">
        <f t="shared" si="145"/>
        <v>26.934983587164229</v>
      </c>
      <c r="R855" s="7"/>
      <c r="S855" s="7">
        <f t="shared" si="146"/>
        <v>-6.1708116095193333E-2</v>
      </c>
      <c r="T855" s="7">
        <f t="shared" si="148"/>
        <v>8</v>
      </c>
    </row>
    <row r="856" spans="1:20">
      <c r="A856" s="8">
        <v>43324.594386574077</v>
      </c>
      <c r="B856" s="7">
        <v>206378</v>
      </c>
      <c r="C856" s="7">
        <v>23.3</v>
      </c>
      <c r="D856" s="7">
        <v>18</v>
      </c>
      <c r="E856" s="7">
        <v>28.9</v>
      </c>
      <c r="F856" s="7">
        <v>31.3</v>
      </c>
      <c r="G856" s="7">
        <v>18.2</v>
      </c>
      <c r="H856" s="7">
        <v>21.8</v>
      </c>
      <c r="I856" s="7">
        <v>37.4</v>
      </c>
      <c r="J856" s="7">
        <f t="shared" si="147"/>
        <v>28.4</v>
      </c>
      <c r="K856" s="7">
        <f t="shared" si="139"/>
        <v>28.9</v>
      </c>
      <c r="L856" s="7">
        <f t="shared" si="140"/>
        <v>29.149421880810163</v>
      </c>
      <c r="M856" s="7">
        <f t="shared" si="141"/>
        <v>28.964449026078285</v>
      </c>
      <c r="N856" s="7">
        <f t="shared" si="142"/>
        <v>28.804143430937227</v>
      </c>
      <c r="O856" s="7">
        <f t="shared" si="143"/>
        <v>28.663205125576049</v>
      </c>
      <c r="P856" s="7">
        <f t="shared" si="144"/>
        <v>27.148738877860737</v>
      </c>
      <c r="Q856" s="7">
        <f t="shared" si="145"/>
        <v>26.937061202357505</v>
      </c>
      <c r="R856" s="7"/>
      <c r="S856" s="7">
        <f t="shared" si="146"/>
        <v>-6.4449026078285954E-2</v>
      </c>
      <c r="T856" s="7">
        <f t="shared" si="148"/>
        <v>8</v>
      </c>
    </row>
    <row r="857" spans="1:20">
      <c r="A857" s="8">
        <v>43324.595775462964</v>
      </c>
      <c r="B857" s="7">
        <v>206379</v>
      </c>
      <c r="C857" s="7">
        <v>23.3</v>
      </c>
      <c r="D857" s="7">
        <v>17.899999999999999</v>
      </c>
      <c r="E857" s="7">
        <v>28.8</v>
      </c>
      <c r="F857" s="7">
        <v>30.8</v>
      </c>
      <c r="G857" s="7">
        <v>18.2</v>
      </c>
      <c r="H857" s="7">
        <v>21.8</v>
      </c>
      <c r="I857" s="7">
        <v>37.4</v>
      </c>
      <c r="J857" s="7">
        <f t="shared" si="147"/>
        <v>28.4</v>
      </c>
      <c r="K857" s="7">
        <f t="shared" si="139"/>
        <v>28.8</v>
      </c>
      <c r="L857" s="7">
        <f t="shared" si="140"/>
        <v>29.14917331701136</v>
      </c>
      <c r="M857" s="7">
        <f t="shared" si="141"/>
        <v>28.967177779622705</v>
      </c>
      <c r="N857" s="7">
        <f t="shared" si="142"/>
        <v>28.807048524398461</v>
      </c>
      <c r="O857" s="7">
        <f t="shared" si="143"/>
        <v>28.66617227640177</v>
      </c>
      <c r="P857" s="7">
        <f t="shared" si="144"/>
        <v>27.150928051633361</v>
      </c>
      <c r="Q857" s="7">
        <f t="shared" si="145"/>
        <v>26.939141466565466</v>
      </c>
      <c r="R857" s="7"/>
      <c r="S857" s="7">
        <f t="shared" si="146"/>
        <v>-0.16717777962270475</v>
      </c>
      <c r="T857" s="7">
        <f t="shared" si="148"/>
        <v>8</v>
      </c>
    </row>
    <row r="858" spans="1:20">
      <c r="A858" s="8">
        <v>43324.59716435185</v>
      </c>
      <c r="B858" s="7">
        <v>206380</v>
      </c>
      <c r="C858" s="7">
        <v>23.3</v>
      </c>
      <c r="D858" s="7">
        <v>17.8</v>
      </c>
      <c r="E858" s="7">
        <v>28.8</v>
      </c>
      <c r="F858" s="7">
        <v>30.4</v>
      </c>
      <c r="G858" s="7">
        <v>18.2</v>
      </c>
      <c r="H858" s="7">
        <v>21.8</v>
      </c>
      <c r="I858" s="7">
        <v>37.4</v>
      </c>
      <c r="J858" s="7">
        <f t="shared" si="147"/>
        <v>28.4</v>
      </c>
      <c r="K858" s="7">
        <f t="shared" si="139"/>
        <v>28.8</v>
      </c>
      <c r="L858" s="7">
        <f t="shared" si="140"/>
        <v>29.148499329004707</v>
      </c>
      <c r="M858" s="7">
        <f t="shared" si="141"/>
        <v>28.969888324394535</v>
      </c>
      <c r="N858" s="7">
        <f t="shared" si="142"/>
        <v>28.809936475476878</v>
      </c>
      <c r="O858" s="7">
        <f t="shared" si="143"/>
        <v>28.669120782898219</v>
      </c>
      <c r="P858" s="7">
        <f t="shared" si="144"/>
        <v>27.153118345866286</v>
      </c>
      <c r="Q858" s="7">
        <f t="shared" si="145"/>
        <v>26.941224344602976</v>
      </c>
      <c r="R858" s="7"/>
      <c r="S858" s="7">
        <f t="shared" si="146"/>
        <v>-0.16988832439453461</v>
      </c>
      <c r="T858" s="7">
        <f t="shared" si="148"/>
        <v>8</v>
      </c>
    </row>
    <row r="859" spans="1:20">
      <c r="A859" s="8">
        <v>43324.598553240743</v>
      </c>
      <c r="B859" s="7">
        <v>206381</v>
      </c>
      <c r="C859" s="7">
        <v>23.3</v>
      </c>
      <c r="D859" s="7">
        <v>17.8</v>
      </c>
      <c r="E859" s="7">
        <v>28.8</v>
      </c>
      <c r="F859" s="7">
        <v>30</v>
      </c>
      <c r="G859" s="7">
        <v>18.2</v>
      </c>
      <c r="H859" s="7">
        <v>21.8</v>
      </c>
      <c r="I859" s="7">
        <v>37.4</v>
      </c>
      <c r="J859" s="7">
        <f t="shared" si="147"/>
        <v>28.4</v>
      </c>
      <c r="K859" s="7">
        <f t="shared" si="139"/>
        <v>28.8</v>
      </c>
      <c r="L859" s="7">
        <f t="shared" si="140"/>
        <v>29.147494420134954</v>
      </c>
      <c r="M859" s="7">
        <f t="shared" si="141"/>
        <v>28.972574712134797</v>
      </c>
      <c r="N859" s="7">
        <f t="shared" si="142"/>
        <v>28.812806898937083</v>
      </c>
      <c r="O859" s="7">
        <f t="shared" si="143"/>
        <v>28.672051107550185</v>
      </c>
      <c r="P859" s="7">
        <f t="shared" si="144"/>
        <v>27.155309701540862</v>
      </c>
      <c r="Q859" s="7">
        <f t="shared" si="145"/>
        <v>26.943309800640094</v>
      </c>
      <c r="R859" s="7"/>
      <c r="S859" s="7">
        <f t="shared" si="146"/>
        <v>-0.17257471213479647</v>
      </c>
      <c r="T859" s="7">
        <f t="shared" si="148"/>
        <v>8</v>
      </c>
    </row>
    <row r="860" spans="1:20">
      <c r="A860" s="8">
        <v>43324.599953703706</v>
      </c>
      <c r="B860" s="7">
        <v>206382</v>
      </c>
      <c r="C860" s="7">
        <v>23.3</v>
      </c>
      <c r="D860" s="7">
        <v>17.8</v>
      </c>
      <c r="E860" s="7">
        <v>28.8</v>
      </c>
      <c r="F860" s="7">
        <v>29.6</v>
      </c>
      <c r="G860" s="7">
        <v>18.3</v>
      </c>
      <c r="H860" s="7">
        <v>21.8</v>
      </c>
      <c r="I860" s="7">
        <v>37.4</v>
      </c>
      <c r="J860" s="7">
        <f t="shared" si="147"/>
        <v>28.4</v>
      </c>
      <c r="K860" s="7">
        <f t="shared" si="139"/>
        <v>28.8</v>
      </c>
      <c r="L860" s="7">
        <f t="shared" si="140"/>
        <v>29.146150863319594</v>
      </c>
      <c r="M860" s="7">
        <f t="shared" si="141"/>
        <v>28.975255490972064</v>
      </c>
      <c r="N860" s="7">
        <f t="shared" si="142"/>
        <v>28.815682467235881</v>
      </c>
      <c r="O860" s="7">
        <f t="shared" si="143"/>
        <v>28.67498784998465</v>
      </c>
      <c r="P860" s="7">
        <f t="shared" si="144"/>
        <v>27.157520332344081</v>
      </c>
      <c r="Q860" s="7">
        <f t="shared" si="145"/>
        <v>26.945415198241829</v>
      </c>
      <c r="R860" s="7"/>
      <c r="S860" s="7">
        <f t="shared" si="146"/>
        <v>-0.17525549097206294</v>
      </c>
      <c r="T860" s="7">
        <f t="shared" si="148"/>
        <v>8</v>
      </c>
    </row>
    <row r="861" spans="1:20">
      <c r="A861" s="8">
        <v>43324.601342592592</v>
      </c>
      <c r="B861" s="7">
        <v>206383</v>
      </c>
      <c r="C861" s="7">
        <v>23.3</v>
      </c>
      <c r="D861" s="7">
        <v>17.8</v>
      </c>
      <c r="E861" s="7">
        <v>28.8</v>
      </c>
      <c r="F861" s="7">
        <v>29.8</v>
      </c>
      <c r="G861" s="7">
        <v>18.3</v>
      </c>
      <c r="H861" s="7">
        <v>21.8</v>
      </c>
      <c r="I861" s="7">
        <v>37.4</v>
      </c>
      <c r="J861" s="7">
        <f t="shared" si="147"/>
        <v>28.4</v>
      </c>
      <c r="K861" s="7">
        <f t="shared" si="139"/>
        <v>28.8</v>
      </c>
      <c r="L861" s="7">
        <f t="shared" si="140"/>
        <v>29.144494607886426</v>
      </c>
      <c r="M861" s="7">
        <f t="shared" si="141"/>
        <v>28.977882967991651</v>
      </c>
      <c r="N861" s="7">
        <f t="shared" si="142"/>
        <v>28.818514228203018</v>
      </c>
      <c r="O861" s="7">
        <f t="shared" si="143"/>
        <v>28.67788243235492</v>
      </c>
      <c r="P861" s="7">
        <f t="shared" si="144"/>
        <v>27.159713653205962</v>
      </c>
      <c r="Q861" s="7">
        <f t="shared" si="145"/>
        <v>26.947505721456146</v>
      </c>
      <c r="R861" s="7"/>
      <c r="S861" s="7">
        <f t="shared" si="146"/>
        <v>-0.17788296799164982</v>
      </c>
      <c r="T861" s="7">
        <f t="shared" si="148"/>
        <v>8</v>
      </c>
    </row>
    <row r="862" spans="1:20">
      <c r="A862" s="8">
        <v>43324.602731481478</v>
      </c>
      <c r="B862" s="7">
        <v>206384</v>
      </c>
      <c r="C862" s="7">
        <v>23.3</v>
      </c>
      <c r="D862" s="7">
        <v>17.899999999999999</v>
      </c>
      <c r="E862" s="7">
        <v>28.8</v>
      </c>
      <c r="F862" s="7">
        <v>30.1</v>
      </c>
      <c r="G862" s="7">
        <v>18.3</v>
      </c>
      <c r="H862" s="7">
        <v>21.8</v>
      </c>
      <c r="I862" s="7">
        <v>37.4</v>
      </c>
      <c r="J862" s="7">
        <f t="shared" si="147"/>
        <v>28.4</v>
      </c>
      <c r="K862" s="7">
        <f t="shared" ref="K862:K925" si="149">E862</f>
        <v>28.8</v>
      </c>
      <c r="L862" s="7">
        <f t="shared" ref="L862:L925" si="150">L861+24*3600*($A862-$A861)*((F861-L861)*L$6+(M861-L861)*L$7+L$5+S862)/L$8</f>
        <v>29.14305749267999</v>
      </c>
      <c r="M862" s="7">
        <f t="shared" ref="M862:M925" si="151">M861+24*3600*($A862-$A861)*((L861-M861)*M$6+(N861-M861)*M$7+M$5+T862)/M$8</f>
        <v>28.980476831616645</v>
      </c>
      <c r="N862" s="7">
        <f t="shared" ref="N862:N925" si="152">N861+24*3600*($A862-$A861)*((M861-N861)*N$6+(O861-N861)*N$7+N$5)/N$8</f>
        <v>28.821324769788536</v>
      </c>
      <c r="O862" s="7">
        <f t="shared" ref="O862:O925" si="153">O861+24*3600*($A862-$A861)*((N861-O861)*O$6+(P861-O861)*O$7+O$5)/O$8</f>
        <v>28.680759176376654</v>
      </c>
      <c r="P862" s="7">
        <f t="shared" ref="P862:P925" si="154">P861+24*3600*($A862-$A861)*((O861-P861)*P$6+(Q861-P861)*P$7+P$5)/P$8</f>
        <v>27.16190787297954</v>
      </c>
      <c r="Q862" s="7">
        <f t="shared" ref="Q862:Q925" si="155">Q861+24*3600*($A862-$A861)*((P861-Q861)*Q$6+(R861-Q861)*Q$7+Q$5)/Q$8</f>
        <v>26.949598711813998</v>
      </c>
      <c r="R862" s="7"/>
      <c r="S862" s="7">
        <f t="shared" ref="S862:S925" si="156">K862-M862</f>
        <v>-0.18047683161664452</v>
      </c>
      <c r="T862" s="7">
        <f t="shared" si="148"/>
        <v>8</v>
      </c>
    </row>
    <row r="863" spans="1:20">
      <c r="A863" s="8">
        <v>43324.604120370372</v>
      </c>
      <c r="B863" s="7">
        <v>206385</v>
      </c>
      <c r="C863" s="7">
        <v>23.3</v>
      </c>
      <c r="D863" s="7">
        <v>17.899999999999999</v>
      </c>
      <c r="E863" s="7">
        <v>28.8</v>
      </c>
      <c r="F863" s="7">
        <v>30.3</v>
      </c>
      <c r="G863" s="7">
        <v>18.3</v>
      </c>
      <c r="H863" s="7">
        <v>21.8</v>
      </c>
      <c r="I863" s="7">
        <v>37.4</v>
      </c>
      <c r="J863" s="7">
        <f t="shared" si="147"/>
        <v>28.4</v>
      </c>
      <c r="K863" s="7">
        <f t="shared" si="149"/>
        <v>28.8</v>
      </c>
      <c r="L863" s="7">
        <f t="shared" si="150"/>
        <v>29.141926848857725</v>
      </c>
      <c r="M863" s="7">
        <f t="shared" si="151"/>
        <v>28.983042732266743</v>
      </c>
      <c r="N863" s="7">
        <f t="shared" si="152"/>
        <v>28.824112740060059</v>
      </c>
      <c r="O863" s="7">
        <f t="shared" si="153"/>
        <v>28.683617799756988</v>
      </c>
      <c r="P863" s="7">
        <f t="shared" si="154"/>
        <v>27.164102939375027</v>
      </c>
      <c r="Q863" s="7">
        <f t="shared" si="155"/>
        <v>26.9516941316888</v>
      </c>
      <c r="R863" s="7"/>
      <c r="S863" s="7">
        <f t="shared" si="156"/>
        <v>-0.18304273226674184</v>
      </c>
      <c r="T863" s="7">
        <f t="shared" si="148"/>
        <v>8</v>
      </c>
    </row>
    <row r="864" spans="1:20">
      <c r="A864" s="8">
        <v>43324.605509259258</v>
      </c>
      <c r="B864" s="7">
        <v>206386</v>
      </c>
      <c r="C864" s="7">
        <v>23.3</v>
      </c>
      <c r="D864" s="7">
        <v>17.899999999999999</v>
      </c>
      <c r="E864" s="7">
        <v>28.8</v>
      </c>
      <c r="F864" s="7">
        <v>29.8</v>
      </c>
      <c r="G864" s="7">
        <v>18.3</v>
      </c>
      <c r="H864" s="7">
        <v>21.8</v>
      </c>
      <c r="I864" s="7">
        <v>37.4</v>
      </c>
      <c r="J864" s="7">
        <f t="shared" si="147"/>
        <v>28.4</v>
      </c>
      <c r="K864" s="7">
        <f t="shared" si="149"/>
        <v>28.8</v>
      </c>
      <c r="L864" s="7">
        <f t="shared" si="150"/>
        <v>29.1410091005393</v>
      </c>
      <c r="M864" s="7">
        <f t="shared" si="151"/>
        <v>28.985586495179572</v>
      </c>
      <c r="N864" s="7">
        <f t="shared" si="152"/>
        <v>28.826877997840128</v>
      </c>
      <c r="O864" s="7">
        <f t="shared" si="153"/>
        <v>28.686457862472245</v>
      </c>
      <c r="P864" s="7">
        <f t="shared" si="154"/>
        <v>27.166298799316046</v>
      </c>
      <c r="Q864" s="7">
        <f t="shared" si="155"/>
        <v>26.953791943069117</v>
      </c>
      <c r="R864" s="7"/>
      <c r="S864" s="7">
        <f t="shared" si="156"/>
        <v>-0.18558649517957093</v>
      </c>
      <c r="T864" s="7">
        <f t="shared" si="148"/>
        <v>8</v>
      </c>
    </row>
    <row r="865" spans="1:20">
      <c r="A865" s="8">
        <v>43324.606898148151</v>
      </c>
      <c r="B865" s="7">
        <v>206387</v>
      </c>
      <c r="C865" s="7">
        <v>23.3</v>
      </c>
      <c r="D865" s="7">
        <v>17.899999999999999</v>
      </c>
      <c r="E865" s="7">
        <v>28.8</v>
      </c>
      <c r="F865" s="7">
        <v>29.6</v>
      </c>
      <c r="G865" s="7">
        <v>18.3</v>
      </c>
      <c r="H865" s="7">
        <v>21.8</v>
      </c>
      <c r="I865" s="7">
        <v>37.4</v>
      </c>
      <c r="J865" s="7">
        <f t="shared" si="147"/>
        <v>28.4</v>
      </c>
      <c r="K865" s="7">
        <f t="shared" si="149"/>
        <v>28.8</v>
      </c>
      <c r="L865" s="7">
        <f t="shared" si="150"/>
        <v>29.139671743171522</v>
      </c>
      <c r="M865" s="7">
        <f t="shared" si="151"/>
        <v>28.988111559667281</v>
      </c>
      <c r="N865" s="7">
        <f t="shared" si="152"/>
        <v>28.829621252144804</v>
      </c>
      <c r="O865" s="7">
        <f t="shared" si="153"/>
        <v>28.689278974028749</v>
      </c>
      <c r="P865" s="7">
        <f t="shared" si="154"/>
        <v>27.168495398276431</v>
      </c>
      <c r="Q865" s="7">
        <f t="shared" si="155"/>
        <v>26.955892107625889</v>
      </c>
      <c r="R865" s="7"/>
      <c r="S865" s="7">
        <f t="shared" si="156"/>
        <v>-0.18811155966728066</v>
      </c>
      <c r="T865" s="7">
        <f t="shared" si="148"/>
        <v>8</v>
      </c>
    </row>
    <row r="866" spans="1:20">
      <c r="A866" s="8">
        <v>43324.608298611114</v>
      </c>
      <c r="B866" s="7">
        <v>206388</v>
      </c>
      <c r="C866" s="7">
        <v>23.3</v>
      </c>
      <c r="D866" s="7">
        <v>17.899999999999999</v>
      </c>
      <c r="E866" s="7">
        <v>28.8</v>
      </c>
      <c r="F866" s="7">
        <v>29.6</v>
      </c>
      <c r="G866" s="7">
        <v>18.3</v>
      </c>
      <c r="H866" s="7">
        <v>21.8</v>
      </c>
      <c r="I866" s="7">
        <v>37.4</v>
      </c>
      <c r="J866" s="7">
        <f t="shared" si="147"/>
        <v>28.4</v>
      </c>
      <c r="K866" s="7">
        <f t="shared" si="149"/>
        <v>28.8</v>
      </c>
      <c r="L866" s="7">
        <f t="shared" si="150"/>
        <v>29.138176817513305</v>
      </c>
      <c r="M866" s="7">
        <f t="shared" si="151"/>
        <v>28.990632248429932</v>
      </c>
      <c r="N866" s="7">
        <f t="shared" si="152"/>
        <v>28.832366141592441</v>
      </c>
      <c r="O866" s="7">
        <f t="shared" si="153"/>
        <v>28.692104262327113</v>
      </c>
      <c r="P866" s="7">
        <f t="shared" si="154"/>
        <v>27.17071099114926</v>
      </c>
      <c r="Q866" s="7">
        <f t="shared" si="155"/>
        <v>26.958012107259567</v>
      </c>
      <c r="R866" s="7"/>
      <c r="S866" s="7">
        <f t="shared" si="156"/>
        <v>-0.19063224842993165</v>
      </c>
      <c r="T866" s="7">
        <f t="shared" si="148"/>
        <v>8</v>
      </c>
    </row>
    <row r="867" spans="1:20">
      <c r="A867" s="8">
        <v>43324.6096875</v>
      </c>
      <c r="B867" s="7">
        <v>206389</v>
      </c>
      <c r="C867" s="7">
        <v>23.3</v>
      </c>
      <c r="D867" s="7">
        <v>17.899999999999999</v>
      </c>
      <c r="E867" s="7">
        <v>28.7</v>
      </c>
      <c r="F867" s="7">
        <v>29.5</v>
      </c>
      <c r="G867" s="7">
        <v>18.3</v>
      </c>
      <c r="H867" s="7">
        <v>21.8</v>
      </c>
      <c r="I867" s="7">
        <v>37.4</v>
      </c>
      <c r="J867" s="7">
        <f t="shared" si="147"/>
        <v>28.4</v>
      </c>
      <c r="K867" s="7">
        <f t="shared" si="149"/>
        <v>28.7</v>
      </c>
      <c r="L867" s="7">
        <f t="shared" si="150"/>
        <v>29.136530801688096</v>
      </c>
      <c r="M867" s="7">
        <f t="shared" si="151"/>
        <v>28.993105500935666</v>
      </c>
      <c r="N867" s="7">
        <f t="shared" si="152"/>
        <v>28.835066775722922</v>
      </c>
      <c r="O867" s="7">
        <f t="shared" si="153"/>
        <v>28.694886824957273</v>
      </c>
      <c r="P867" s="7">
        <f t="shared" si="154"/>
        <v>27.172908905633211</v>
      </c>
      <c r="Q867" s="7">
        <f t="shared" si="155"/>
        <v>26.960116880468753</v>
      </c>
      <c r="R867" s="7"/>
      <c r="S867" s="7">
        <f t="shared" si="156"/>
        <v>-0.2931055009356669</v>
      </c>
      <c r="T867" s="7">
        <f t="shared" si="148"/>
        <v>8</v>
      </c>
    </row>
    <row r="868" spans="1:20">
      <c r="A868" s="8">
        <v>43324.611076388886</v>
      </c>
      <c r="B868" s="7">
        <v>206390</v>
      </c>
      <c r="C868" s="7">
        <v>23.3</v>
      </c>
      <c r="D868" s="7">
        <v>17.899999999999999</v>
      </c>
      <c r="E868" s="7">
        <v>28.8</v>
      </c>
      <c r="F868" s="7">
        <v>28.6</v>
      </c>
      <c r="G868" s="7">
        <v>18.3</v>
      </c>
      <c r="H868" s="7">
        <v>21.8</v>
      </c>
      <c r="I868" s="7">
        <v>37.4</v>
      </c>
      <c r="J868" s="7">
        <f t="shared" si="147"/>
        <v>28.4</v>
      </c>
      <c r="K868" s="7">
        <f t="shared" si="149"/>
        <v>28.8</v>
      </c>
      <c r="L868" s="7">
        <f t="shared" si="150"/>
        <v>29.135032568818698</v>
      </c>
      <c r="M868" s="7">
        <f t="shared" si="151"/>
        <v>28.995551071660202</v>
      </c>
      <c r="N868" s="7">
        <f t="shared" si="152"/>
        <v>28.837745591884683</v>
      </c>
      <c r="O868" s="7">
        <f t="shared" si="153"/>
        <v>28.697650082534764</v>
      </c>
      <c r="P868" s="7">
        <f t="shared" si="154"/>
        <v>27.175107391037667</v>
      </c>
      <c r="Q868" s="7">
        <f t="shared" si="155"/>
        <v>26.962223889068529</v>
      </c>
      <c r="R868" s="7"/>
      <c r="S868" s="7">
        <f t="shared" si="156"/>
        <v>-0.19555107166020136</v>
      </c>
      <c r="T868" s="7">
        <f t="shared" si="148"/>
        <v>8</v>
      </c>
    </row>
    <row r="869" spans="1:20">
      <c r="A869" s="8">
        <v>43324.61246527778</v>
      </c>
      <c r="B869" s="7">
        <v>206391</v>
      </c>
      <c r="C869" s="7">
        <v>23.3</v>
      </c>
      <c r="D869" s="7">
        <v>17.899999999999999</v>
      </c>
      <c r="E869" s="7">
        <v>28.7</v>
      </c>
      <c r="F869" s="7">
        <v>28.8</v>
      </c>
      <c r="G869" s="7">
        <v>18.3</v>
      </c>
      <c r="H869" s="7">
        <v>21.8</v>
      </c>
      <c r="I869" s="7">
        <v>37.4</v>
      </c>
      <c r="J869" s="7">
        <f t="shared" si="147"/>
        <v>28.4</v>
      </c>
      <c r="K869" s="7">
        <f t="shared" si="149"/>
        <v>28.7</v>
      </c>
      <c r="L869" s="7">
        <f t="shared" si="150"/>
        <v>29.132560279582798</v>
      </c>
      <c r="M869" s="7">
        <f t="shared" si="151"/>
        <v>28.997972472159145</v>
      </c>
      <c r="N869" s="7">
        <f t="shared" si="152"/>
        <v>28.840402087457182</v>
      </c>
      <c r="O869" s="7">
        <f t="shared" si="153"/>
        <v>28.700393896648229</v>
      </c>
      <c r="P869" s="7">
        <f t="shared" si="154"/>
        <v>27.177306391916762</v>
      </c>
      <c r="Q869" s="7">
        <f t="shared" si="155"/>
        <v>26.964333093122665</v>
      </c>
      <c r="R869" s="7"/>
      <c r="S869" s="7">
        <f t="shared" si="156"/>
        <v>-0.29797247215914524</v>
      </c>
      <c r="T869" s="7">
        <f t="shared" si="148"/>
        <v>8</v>
      </c>
    </row>
    <row r="870" spans="1:20">
      <c r="A870" s="8">
        <v>43324.613854166666</v>
      </c>
      <c r="B870" s="7">
        <v>206392</v>
      </c>
      <c r="C870" s="7">
        <v>23.3</v>
      </c>
      <c r="D870" s="7">
        <v>17.899999999999999</v>
      </c>
      <c r="E870" s="7">
        <v>28.7</v>
      </c>
      <c r="F870" s="7">
        <v>29.1</v>
      </c>
      <c r="G870" s="7">
        <v>18.3</v>
      </c>
      <c r="H870" s="7">
        <v>21.8</v>
      </c>
      <c r="I870" s="7">
        <v>37.4</v>
      </c>
      <c r="J870" s="7">
        <f t="shared" si="147"/>
        <v>28.4</v>
      </c>
      <c r="K870" s="7">
        <f t="shared" si="149"/>
        <v>28.7</v>
      </c>
      <c r="L870" s="7">
        <f t="shared" si="150"/>
        <v>29.130314385798261</v>
      </c>
      <c r="M870" s="7">
        <f t="shared" si="151"/>
        <v>29.000355731560489</v>
      </c>
      <c r="N870" s="7">
        <f t="shared" si="152"/>
        <v>28.84303641653592</v>
      </c>
      <c r="O870" s="7">
        <f t="shared" si="153"/>
        <v>28.703118075207403</v>
      </c>
      <c r="P870" s="7">
        <f t="shared" si="154"/>
        <v>27.179505852764063</v>
      </c>
      <c r="Q870" s="7">
        <f t="shared" si="155"/>
        <v>26.966444452289544</v>
      </c>
      <c r="R870" s="7"/>
      <c r="S870" s="7">
        <f t="shared" si="156"/>
        <v>-0.30035573156049011</v>
      </c>
      <c r="T870" s="7">
        <f t="shared" si="148"/>
        <v>8</v>
      </c>
    </row>
    <row r="871" spans="1:20">
      <c r="A871" s="8">
        <v>43324.615243055552</v>
      </c>
      <c r="B871" s="7">
        <v>206393</v>
      </c>
      <c r="C871" s="7">
        <v>23.3</v>
      </c>
      <c r="D871" s="7">
        <v>17.899999999999999</v>
      </c>
      <c r="E871" s="7">
        <v>28.7</v>
      </c>
      <c r="F871" s="7">
        <v>28.8</v>
      </c>
      <c r="G871" s="7">
        <v>18.3</v>
      </c>
      <c r="H871" s="7">
        <v>21.8</v>
      </c>
      <c r="I871" s="7">
        <v>37.4</v>
      </c>
      <c r="J871" s="7">
        <f t="shared" si="147"/>
        <v>28.4</v>
      </c>
      <c r="K871" s="7">
        <f t="shared" si="149"/>
        <v>28.7</v>
      </c>
      <c r="L871" s="7">
        <f t="shared" si="150"/>
        <v>29.128382101884256</v>
      </c>
      <c r="M871" s="7">
        <f t="shared" si="151"/>
        <v>29.002707214115716</v>
      </c>
      <c r="N871" s="7">
        <f t="shared" si="152"/>
        <v>28.845646562585163</v>
      </c>
      <c r="O871" s="7">
        <f t="shared" si="153"/>
        <v>28.705822479732007</v>
      </c>
      <c r="P871" s="7">
        <f t="shared" si="154"/>
        <v>27.181705717816047</v>
      </c>
      <c r="Q871" s="7">
        <f t="shared" si="155"/>
        <v>26.96855792589675</v>
      </c>
      <c r="R871" s="7"/>
      <c r="S871" s="7">
        <f t="shared" si="156"/>
        <v>-0.30270721411571699</v>
      </c>
      <c r="T871" s="7">
        <f t="shared" si="148"/>
        <v>8</v>
      </c>
    </row>
    <row r="872" spans="1:20">
      <c r="A872" s="8">
        <v>43324.616643518515</v>
      </c>
      <c r="B872" s="7">
        <v>206394</v>
      </c>
      <c r="C872" s="7">
        <v>23.3</v>
      </c>
      <c r="D872" s="7">
        <v>17.899999999999999</v>
      </c>
      <c r="E872" s="7">
        <v>28.7</v>
      </c>
      <c r="F872" s="7">
        <v>28.6</v>
      </c>
      <c r="G872" s="7">
        <v>18.3</v>
      </c>
      <c r="H872" s="7">
        <v>21.8</v>
      </c>
      <c r="I872" s="7">
        <v>37.4</v>
      </c>
      <c r="J872" s="7">
        <f t="shared" si="147"/>
        <v>28.4</v>
      </c>
      <c r="K872" s="7">
        <f t="shared" si="149"/>
        <v>28.7</v>
      </c>
      <c r="L872" s="7">
        <f t="shared" si="150"/>
        <v>29.126201683884979</v>
      </c>
      <c r="M872" s="7">
        <f t="shared" si="151"/>
        <v>29.005052623249146</v>
      </c>
      <c r="N872" s="7">
        <f t="shared" si="152"/>
        <v>28.848253593597541</v>
      </c>
      <c r="O872" s="7">
        <f t="shared" si="153"/>
        <v>28.708529059444281</v>
      </c>
      <c r="P872" s="7">
        <f t="shared" si="154"/>
        <v>27.183924266379204</v>
      </c>
      <c r="Q872" s="7">
        <f t="shared" si="155"/>
        <v>26.970691102461132</v>
      </c>
      <c r="R872" s="7"/>
      <c r="S872" s="7">
        <f t="shared" si="156"/>
        <v>-0.30505262324914639</v>
      </c>
      <c r="T872" s="7">
        <f t="shared" si="148"/>
        <v>8</v>
      </c>
    </row>
    <row r="873" spans="1:20">
      <c r="A873" s="8">
        <v>43324.618032407408</v>
      </c>
      <c r="B873" s="7">
        <v>206395</v>
      </c>
      <c r="C873" s="7">
        <v>23.3</v>
      </c>
      <c r="D873" s="7">
        <v>17.899999999999999</v>
      </c>
      <c r="E873" s="7">
        <v>28.7</v>
      </c>
      <c r="F873" s="7">
        <v>28.3</v>
      </c>
      <c r="G873" s="7">
        <v>18.3</v>
      </c>
      <c r="H873" s="7">
        <v>21.8</v>
      </c>
      <c r="I873" s="7">
        <v>37.4</v>
      </c>
      <c r="J873" s="7">
        <f t="shared" si="147"/>
        <v>28.4</v>
      </c>
      <c r="K873" s="7">
        <f t="shared" si="149"/>
        <v>28.7</v>
      </c>
      <c r="L873" s="7">
        <f t="shared" si="150"/>
        <v>29.123901911746191</v>
      </c>
      <c r="M873" s="7">
        <f t="shared" si="151"/>
        <v>29.007350004718433</v>
      </c>
      <c r="N873" s="7">
        <f t="shared" si="152"/>
        <v>28.85081476793064</v>
      </c>
      <c r="O873" s="7">
        <f t="shared" si="153"/>
        <v>28.711192482059172</v>
      </c>
      <c r="P873" s="7">
        <f t="shared" si="154"/>
        <v>27.186124773459056</v>
      </c>
      <c r="Q873" s="7">
        <f t="shared" si="155"/>
        <v>26.972808698402069</v>
      </c>
      <c r="R873" s="7"/>
      <c r="S873" s="7">
        <f t="shared" si="156"/>
        <v>-0.30735000471843321</v>
      </c>
      <c r="T873" s="7">
        <f t="shared" si="148"/>
        <v>8</v>
      </c>
    </row>
    <row r="874" spans="1:20">
      <c r="A874" s="8">
        <v>43324.619421296295</v>
      </c>
      <c r="B874" s="7">
        <v>206396</v>
      </c>
      <c r="C874" s="7">
        <v>23.3</v>
      </c>
      <c r="D874" s="7">
        <v>17.899999999999999</v>
      </c>
      <c r="E874" s="7">
        <v>28.7</v>
      </c>
      <c r="F874" s="7">
        <v>28.5</v>
      </c>
      <c r="G874" s="7">
        <v>18.3</v>
      </c>
      <c r="H874" s="7">
        <v>21.8</v>
      </c>
      <c r="I874" s="7">
        <v>37.4</v>
      </c>
      <c r="J874" s="7">
        <f t="shared" si="147"/>
        <v>28.4</v>
      </c>
      <c r="K874" s="7">
        <f t="shared" si="149"/>
        <v>28.7</v>
      </c>
      <c r="L874" s="7">
        <f t="shared" si="150"/>
        <v>29.12137564496474</v>
      </c>
      <c r="M874" s="7">
        <f t="shared" si="151"/>
        <v>29.009617997801193</v>
      </c>
      <c r="N874" s="7">
        <f t="shared" si="152"/>
        <v>28.853351710563068</v>
      </c>
      <c r="O874" s="7">
        <f t="shared" si="153"/>
        <v>28.71383501243146</v>
      </c>
      <c r="P874" s="7">
        <f t="shared" si="154"/>
        <v>27.188325512654615</v>
      </c>
      <c r="Q874" s="7">
        <f t="shared" si="155"/>
        <v>26.97492828419924</v>
      </c>
      <c r="R874" s="7"/>
      <c r="S874" s="7">
        <f t="shared" si="156"/>
        <v>-0.30961799780119392</v>
      </c>
      <c r="T874" s="7">
        <f t="shared" si="148"/>
        <v>8</v>
      </c>
    </row>
    <row r="875" spans="1:20">
      <c r="A875" s="8">
        <v>43324.620810185188</v>
      </c>
      <c r="B875" s="7">
        <v>206397</v>
      </c>
      <c r="C875" s="7">
        <v>23.3</v>
      </c>
      <c r="D875" s="7">
        <v>17.899999999999999</v>
      </c>
      <c r="E875" s="7">
        <v>28.7</v>
      </c>
      <c r="F875" s="7">
        <v>28.1</v>
      </c>
      <c r="G875" s="7">
        <v>18.3</v>
      </c>
      <c r="H875" s="7">
        <v>21.8</v>
      </c>
      <c r="I875" s="7">
        <v>37.4</v>
      </c>
      <c r="J875" s="7">
        <f t="shared" si="147"/>
        <v>28.4</v>
      </c>
      <c r="K875" s="7">
        <f t="shared" si="149"/>
        <v>28.7</v>
      </c>
      <c r="L875" s="7">
        <f t="shared" si="150"/>
        <v>29.119075121566276</v>
      </c>
      <c r="M875" s="7">
        <f t="shared" si="151"/>
        <v>29.011854419430218</v>
      </c>
      <c r="N875" s="7">
        <f t="shared" si="152"/>
        <v>28.855864148937236</v>
      </c>
      <c r="O875" s="7">
        <f t="shared" si="153"/>
        <v>28.716456403162425</v>
      </c>
      <c r="P875" s="7">
        <f t="shared" si="154"/>
        <v>27.19052642477779</v>
      </c>
      <c r="Q875" s="7">
        <f t="shared" si="155"/>
        <v>26.977049817689085</v>
      </c>
      <c r="R875" s="7"/>
      <c r="S875" s="7">
        <f t="shared" si="156"/>
        <v>-0.31185441943021885</v>
      </c>
      <c r="T875" s="7">
        <f t="shared" si="148"/>
        <v>8</v>
      </c>
    </row>
    <row r="876" spans="1:20">
      <c r="A876" s="8">
        <v>43324.622199074074</v>
      </c>
      <c r="B876" s="7">
        <v>206398</v>
      </c>
      <c r="C876" s="7">
        <v>23.3</v>
      </c>
      <c r="D876" s="7">
        <v>17.899999999999999</v>
      </c>
      <c r="E876" s="7">
        <v>28.8</v>
      </c>
      <c r="F876" s="7">
        <v>28.3</v>
      </c>
      <c r="G876" s="7">
        <v>18.3</v>
      </c>
      <c r="H876" s="7">
        <v>21.8</v>
      </c>
      <c r="I876" s="7">
        <v>37.4</v>
      </c>
      <c r="J876" s="7">
        <f t="shared" si="147"/>
        <v>28.4</v>
      </c>
      <c r="K876" s="7">
        <f t="shared" si="149"/>
        <v>28.8</v>
      </c>
      <c r="L876" s="7">
        <f t="shared" si="150"/>
        <v>29.116657618561522</v>
      </c>
      <c r="M876" s="7">
        <f t="shared" si="151"/>
        <v>29.014064189383937</v>
      </c>
      <c r="N876" s="7">
        <f t="shared" si="152"/>
        <v>28.858351527640039</v>
      </c>
      <c r="O876" s="7">
        <f t="shared" si="153"/>
        <v>28.719056405282885</v>
      </c>
      <c r="P876" s="7">
        <f t="shared" si="154"/>
        <v>27.19272745009955</v>
      </c>
      <c r="Q876" s="7">
        <f t="shared" si="155"/>
        <v>26.979173256255013</v>
      </c>
      <c r="R876" s="7"/>
      <c r="S876" s="7">
        <f t="shared" si="156"/>
        <v>-0.21406418938393657</v>
      </c>
      <c r="T876" s="7">
        <f t="shared" si="148"/>
        <v>8</v>
      </c>
    </row>
    <row r="877" spans="1:20">
      <c r="A877" s="8">
        <v>43324.62358796296</v>
      </c>
      <c r="B877" s="7">
        <v>206399</v>
      </c>
      <c r="C877" s="7">
        <v>23.3</v>
      </c>
      <c r="D877" s="7">
        <v>17.899999999999999</v>
      </c>
      <c r="E877" s="7">
        <v>28.8</v>
      </c>
      <c r="F877" s="7">
        <v>28.3</v>
      </c>
      <c r="G877" s="7">
        <v>18.3</v>
      </c>
      <c r="H877" s="7">
        <v>21.8</v>
      </c>
      <c r="I877" s="7">
        <v>37.4</v>
      </c>
      <c r="J877" s="7">
        <f t="shared" si="147"/>
        <v>28.4</v>
      </c>
      <c r="K877" s="7">
        <f t="shared" si="149"/>
        <v>28.8</v>
      </c>
      <c r="L877" s="7">
        <f t="shared" si="150"/>
        <v>29.11446420003427</v>
      </c>
      <c r="M877" s="7">
        <f t="shared" si="151"/>
        <v>29.016246191555698</v>
      </c>
      <c r="N877" s="7">
        <f t="shared" si="152"/>
        <v>28.860814158543178</v>
      </c>
      <c r="O877" s="7">
        <f t="shared" si="153"/>
        <v>28.721634726169157</v>
      </c>
      <c r="P877" s="7">
        <f t="shared" si="154"/>
        <v>27.194928528427806</v>
      </c>
      <c r="Q877" s="7">
        <f t="shared" si="155"/>
        <v>26.981298556903077</v>
      </c>
      <c r="R877" s="7"/>
      <c r="S877" s="7">
        <f t="shared" si="156"/>
        <v>-0.21624619155569746</v>
      </c>
      <c r="T877" s="7">
        <f t="shared" si="148"/>
        <v>8</v>
      </c>
    </row>
    <row r="878" spans="1:20">
      <c r="A878" s="8">
        <v>43324.624988425923</v>
      </c>
      <c r="B878" s="7">
        <v>206400</v>
      </c>
      <c r="C878" s="7">
        <v>23.3</v>
      </c>
      <c r="D878" s="7">
        <v>17.899999999999999</v>
      </c>
      <c r="E878" s="7">
        <v>28.8</v>
      </c>
      <c r="F878" s="7">
        <v>28.5</v>
      </c>
      <c r="G878" s="7">
        <v>18.3</v>
      </c>
      <c r="H878" s="7">
        <v>21.8</v>
      </c>
      <c r="I878" s="7">
        <v>37.4</v>
      </c>
      <c r="J878" s="7">
        <f t="shared" si="147"/>
        <v>28.4</v>
      </c>
      <c r="K878" s="7">
        <f t="shared" si="149"/>
        <v>28.8</v>
      </c>
      <c r="L878" s="7">
        <f t="shared" si="150"/>
        <v>29.112294223188698</v>
      </c>
      <c r="M878" s="7">
        <f t="shared" si="151"/>
        <v>29.018422643940728</v>
      </c>
      <c r="N878" s="7">
        <f t="shared" si="152"/>
        <v>28.863272364389676</v>
      </c>
      <c r="O878" s="7">
        <f t="shared" si="153"/>
        <v>28.724212470322978</v>
      </c>
      <c r="P878" s="7">
        <f t="shared" si="154"/>
        <v>27.197147941113908</v>
      </c>
      <c r="Q878" s="7">
        <f t="shared" si="155"/>
        <v>26.983443402213911</v>
      </c>
      <c r="R878" s="7"/>
      <c r="S878" s="7">
        <f t="shared" si="156"/>
        <v>-0.21842264394072686</v>
      </c>
      <c r="T878" s="7">
        <f t="shared" si="148"/>
        <v>8</v>
      </c>
    </row>
    <row r="879" spans="1:20">
      <c r="A879" s="8">
        <v>43324.626377314817</v>
      </c>
      <c r="B879" s="7">
        <v>206401</v>
      </c>
      <c r="C879" s="7">
        <v>23.4</v>
      </c>
      <c r="D879" s="7">
        <v>17.899999999999999</v>
      </c>
      <c r="E879" s="7">
        <v>28.8</v>
      </c>
      <c r="F879" s="7">
        <v>28.5</v>
      </c>
      <c r="G879" s="7">
        <v>18.3</v>
      </c>
      <c r="H879" s="7">
        <v>21.8</v>
      </c>
      <c r="I879" s="7">
        <v>37.4</v>
      </c>
      <c r="J879" s="7">
        <f t="shared" si="147"/>
        <v>28.4</v>
      </c>
      <c r="K879" s="7">
        <f t="shared" si="149"/>
        <v>28.8</v>
      </c>
      <c r="L879" s="7">
        <f t="shared" si="150"/>
        <v>29.110363326237646</v>
      </c>
      <c r="M879" s="7">
        <f t="shared" si="151"/>
        <v>29.020558175703751</v>
      </c>
      <c r="N879" s="7">
        <f t="shared" si="152"/>
        <v>28.865685922220198</v>
      </c>
      <c r="O879" s="7">
        <f t="shared" si="153"/>
        <v>28.726746680090734</v>
      </c>
      <c r="P879" s="7">
        <f t="shared" si="154"/>
        <v>27.199348941927685</v>
      </c>
      <c r="Q879" s="7">
        <f t="shared" si="155"/>
        <v>26.985572311154449</v>
      </c>
      <c r="R879" s="7"/>
      <c r="S879" s="7">
        <f t="shared" si="156"/>
        <v>-0.22055817570375069</v>
      </c>
      <c r="T879" s="7">
        <f t="shared" si="148"/>
        <v>8</v>
      </c>
    </row>
    <row r="880" spans="1:20">
      <c r="A880" s="8">
        <v>43324.627766203703</v>
      </c>
      <c r="B880" s="7">
        <v>206402</v>
      </c>
      <c r="C880" s="7">
        <v>23.4</v>
      </c>
      <c r="D880" s="7">
        <v>17.899999999999999</v>
      </c>
      <c r="E880" s="7">
        <v>28.8</v>
      </c>
      <c r="F880" s="7">
        <v>28</v>
      </c>
      <c r="G880" s="7">
        <v>18.3</v>
      </c>
      <c r="H880" s="7">
        <v>21.8</v>
      </c>
      <c r="I880" s="7">
        <v>37.4</v>
      </c>
      <c r="J880" s="7">
        <f t="shared" si="147"/>
        <v>28.4</v>
      </c>
      <c r="K880" s="7">
        <f t="shared" si="149"/>
        <v>28.8</v>
      </c>
      <c r="L880" s="7">
        <f t="shared" si="150"/>
        <v>29.108470598912568</v>
      </c>
      <c r="M880" s="7">
        <f t="shared" si="151"/>
        <v>29.02267441493504</v>
      </c>
      <c r="N880" s="7">
        <f t="shared" si="152"/>
        <v>28.868075873918581</v>
      </c>
      <c r="O880" s="7">
        <f t="shared" si="153"/>
        <v>28.729258793547224</v>
      </c>
      <c r="P880" s="7">
        <f t="shared" si="154"/>
        <v>27.201549811927954</v>
      </c>
      <c r="Q880" s="7">
        <f t="shared" si="155"/>
        <v>26.987702950288789</v>
      </c>
      <c r="R880" s="7"/>
      <c r="S880" s="7">
        <f t="shared" si="156"/>
        <v>-0.22267441493503881</v>
      </c>
      <c r="T880" s="7">
        <f t="shared" si="148"/>
        <v>8</v>
      </c>
    </row>
    <row r="881" spans="1:20">
      <c r="A881" s="8">
        <v>43324.629155092596</v>
      </c>
      <c r="B881" s="7">
        <v>206403</v>
      </c>
      <c r="C881" s="7">
        <v>23.4</v>
      </c>
      <c r="D881" s="7">
        <v>17.899999999999999</v>
      </c>
      <c r="E881" s="7">
        <v>28.8</v>
      </c>
      <c r="F881" s="7">
        <v>28.1</v>
      </c>
      <c r="G881" s="7">
        <v>18.3</v>
      </c>
      <c r="H881" s="7">
        <v>21.8</v>
      </c>
      <c r="I881" s="7">
        <v>37.4</v>
      </c>
      <c r="J881" s="7">
        <f t="shared" si="147"/>
        <v>28.4</v>
      </c>
      <c r="K881" s="7">
        <f t="shared" si="149"/>
        <v>28.8</v>
      </c>
      <c r="L881" s="7">
        <f t="shared" si="150"/>
        <v>29.10616547037316</v>
      </c>
      <c r="M881" s="7">
        <f t="shared" si="151"/>
        <v>29.024771576549071</v>
      </c>
      <c r="N881" s="7">
        <f t="shared" si="152"/>
        <v>28.870443093023063</v>
      </c>
      <c r="O881" s="7">
        <f t="shared" si="153"/>
        <v>28.731748847831614</v>
      </c>
      <c r="P881" s="7">
        <f t="shared" si="154"/>
        <v>27.203750490367561</v>
      </c>
      <c r="Q881" s="7">
        <f t="shared" si="155"/>
        <v>26.989835274975079</v>
      </c>
      <c r="R881" s="7"/>
      <c r="S881" s="7">
        <f t="shared" si="156"/>
        <v>-0.22477157654907032</v>
      </c>
      <c r="T881" s="7">
        <f t="shared" si="148"/>
        <v>8</v>
      </c>
    </row>
    <row r="882" spans="1:20">
      <c r="A882" s="8">
        <v>43324.630543981482</v>
      </c>
      <c r="B882" s="7">
        <v>206404</v>
      </c>
      <c r="C882" s="7">
        <v>23.3</v>
      </c>
      <c r="D882" s="7">
        <v>17.899999999999999</v>
      </c>
      <c r="E882" s="7">
        <v>28.8</v>
      </c>
      <c r="F882" s="7">
        <v>27.7</v>
      </c>
      <c r="G882" s="7">
        <v>18.3</v>
      </c>
      <c r="H882" s="7">
        <v>21.8</v>
      </c>
      <c r="I882" s="7">
        <v>37.4</v>
      </c>
      <c r="J882" s="7">
        <f t="shared" si="147"/>
        <v>28.4</v>
      </c>
      <c r="K882" s="7">
        <f t="shared" si="149"/>
        <v>28.8</v>
      </c>
      <c r="L882" s="7">
        <f t="shared" si="150"/>
        <v>29.103992296091036</v>
      </c>
      <c r="M882" s="7">
        <f t="shared" si="151"/>
        <v>29.026843212423433</v>
      </c>
      <c r="N882" s="7">
        <f t="shared" si="152"/>
        <v>28.872788228768606</v>
      </c>
      <c r="O882" s="7">
        <f t="shared" si="153"/>
        <v>28.734217004315877</v>
      </c>
      <c r="P882" s="7">
        <f t="shared" si="154"/>
        <v>27.205950917309615</v>
      </c>
      <c r="Q882" s="7">
        <f t="shared" si="155"/>
        <v>26.991969240140275</v>
      </c>
      <c r="R882" s="7"/>
      <c r="S882" s="7">
        <f t="shared" si="156"/>
        <v>-0.22684321242343231</v>
      </c>
      <c r="T882" s="7">
        <f t="shared" si="148"/>
        <v>8</v>
      </c>
    </row>
    <row r="883" spans="1:20">
      <c r="A883" s="8">
        <v>43324.631932870368</v>
      </c>
      <c r="B883" s="7">
        <v>206405</v>
      </c>
      <c r="C883" s="7">
        <v>23.3</v>
      </c>
      <c r="D883" s="7">
        <v>17.899999999999999</v>
      </c>
      <c r="E883" s="7">
        <v>28.8</v>
      </c>
      <c r="F883" s="7">
        <v>27.8</v>
      </c>
      <c r="G883" s="7">
        <v>18.3</v>
      </c>
      <c r="H883" s="7">
        <v>21.8</v>
      </c>
      <c r="I883" s="7">
        <v>37.4</v>
      </c>
      <c r="J883" s="7">
        <f t="shared" si="147"/>
        <v>28.4</v>
      </c>
      <c r="K883" s="7">
        <f t="shared" si="149"/>
        <v>28.8</v>
      </c>
      <c r="L883" s="7">
        <f t="shared" si="150"/>
        <v>29.101499427790561</v>
      </c>
      <c r="M883" s="7">
        <f t="shared" si="151"/>
        <v>29.028892201126169</v>
      </c>
      <c r="N883" s="7">
        <f t="shared" si="152"/>
        <v>28.875110792644325</v>
      </c>
      <c r="O883" s="7">
        <f t="shared" si="153"/>
        <v>28.73666349493487</v>
      </c>
      <c r="P883" s="7">
        <f t="shared" si="154"/>
        <v>27.208151034270827</v>
      </c>
      <c r="Q883" s="7">
        <f t="shared" si="155"/>
        <v>26.994104800388111</v>
      </c>
      <c r="R883" s="7"/>
      <c r="S883" s="7">
        <f t="shared" si="156"/>
        <v>-0.22889220112616826</v>
      </c>
      <c r="T883" s="7">
        <f t="shared" si="148"/>
        <v>8</v>
      </c>
    </row>
    <row r="884" spans="1:20">
      <c r="A884" s="8">
        <v>43324.633333333331</v>
      </c>
      <c r="B884" s="7">
        <v>206406</v>
      </c>
      <c r="C884" s="7">
        <v>23.4</v>
      </c>
      <c r="D884" s="7">
        <v>17.899999999999999</v>
      </c>
      <c r="E884" s="7">
        <v>28.8</v>
      </c>
      <c r="F884" s="7">
        <v>27.9</v>
      </c>
      <c r="G884" s="7">
        <v>18.3</v>
      </c>
      <c r="H884" s="7">
        <v>21.8</v>
      </c>
      <c r="I884" s="7">
        <v>37.4</v>
      </c>
      <c r="J884" s="7">
        <f t="shared" si="147"/>
        <v>28.4</v>
      </c>
      <c r="K884" s="7">
        <f t="shared" si="149"/>
        <v>28.8</v>
      </c>
      <c r="L884" s="7">
        <f t="shared" si="150"/>
        <v>29.09912048344713</v>
      </c>
      <c r="M884" s="7">
        <f t="shared" si="151"/>
        <v>29.030930947396527</v>
      </c>
      <c r="N884" s="7">
        <f t="shared" si="152"/>
        <v>28.877430076898577</v>
      </c>
      <c r="O884" s="7">
        <f t="shared" si="153"/>
        <v>28.739108647939315</v>
      </c>
      <c r="P884" s="7">
        <f t="shared" si="154"/>
        <v>27.210369115720411</v>
      </c>
      <c r="Q884" s="7">
        <f t="shared" si="155"/>
        <v>26.996259719248005</v>
      </c>
      <c r="R884" s="7"/>
      <c r="S884" s="7">
        <f t="shared" si="156"/>
        <v>-0.23093094739652642</v>
      </c>
      <c r="T884" s="7">
        <f t="shared" si="148"/>
        <v>8</v>
      </c>
    </row>
    <row r="885" spans="1:20">
      <c r="A885" s="8">
        <v>43324.634722222225</v>
      </c>
      <c r="B885" s="7">
        <v>206407</v>
      </c>
      <c r="C885" s="7">
        <v>23.4</v>
      </c>
      <c r="D885" s="7">
        <v>17.899999999999999</v>
      </c>
      <c r="E885" s="7">
        <v>28.8</v>
      </c>
      <c r="F885" s="7">
        <v>28</v>
      </c>
      <c r="G885" s="7">
        <v>18.3</v>
      </c>
      <c r="H885" s="7">
        <v>21.8</v>
      </c>
      <c r="I885" s="7">
        <v>37.4</v>
      </c>
      <c r="J885" s="7">
        <f t="shared" si="147"/>
        <v>28.4</v>
      </c>
      <c r="K885" s="7">
        <f t="shared" si="149"/>
        <v>28.8</v>
      </c>
      <c r="L885" s="7">
        <f t="shared" si="150"/>
        <v>29.096893522324525</v>
      </c>
      <c r="M885" s="7">
        <f t="shared" si="151"/>
        <v>29.032928659869107</v>
      </c>
      <c r="N885" s="7">
        <f t="shared" si="152"/>
        <v>28.879706993136804</v>
      </c>
      <c r="O885" s="7">
        <f t="shared" si="153"/>
        <v>28.74151198790441</v>
      </c>
      <c r="P885" s="7">
        <f t="shared" si="154"/>
        <v>27.212568439966894</v>
      </c>
      <c r="Q885" s="7">
        <f t="shared" si="155"/>
        <v>26.998398344770315</v>
      </c>
      <c r="R885" s="7"/>
      <c r="S885" s="7">
        <f t="shared" si="156"/>
        <v>-0.23292865986910627</v>
      </c>
      <c r="T885" s="7">
        <f t="shared" si="148"/>
        <v>8</v>
      </c>
    </row>
    <row r="886" spans="1:20">
      <c r="A886" s="8">
        <v>43324.636111111111</v>
      </c>
      <c r="B886" s="7">
        <v>206408</v>
      </c>
      <c r="C886" s="7">
        <v>23.4</v>
      </c>
      <c r="D886" s="7">
        <v>17.899999999999999</v>
      </c>
      <c r="E886" s="7">
        <v>28.8</v>
      </c>
      <c r="F886" s="7">
        <v>27.6</v>
      </c>
      <c r="G886" s="7">
        <v>18.3</v>
      </c>
      <c r="H886" s="7">
        <v>21.8</v>
      </c>
      <c r="I886" s="7">
        <v>37.4</v>
      </c>
      <c r="J886" s="7">
        <f t="shared" si="147"/>
        <v>28.4</v>
      </c>
      <c r="K886" s="7">
        <f t="shared" si="149"/>
        <v>28.8</v>
      </c>
      <c r="L886" s="7">
        <f t="shared" si="150"/>
        <v>29.094796859768444</v>
      </c>
      <c r="M886" s="7">
        <f t="shared" si="151"/>
        <v>29.034904882792183</v>
      </c>
      <c r="N886" s="7">
        <f t="shared" si="152"/>
        <v>28.881960992357328</v>
      </c>
      <c r="O886" s="7">
        <f t="shared" si="153"/>
        <v>28.743893916109304</v>
      </c>
      <c r="P886" s="7">
        <f t="shared" si="154"/>
        <v>27.214767286707925</v>
      </c>
      <c r="Q886" s="7">
        <f t="shared" si="155"/>
        <v>27.000538427050799</v>
      </c>
      <c r="R886" s="7"/>
      <c r="S886" s="7">
        <f t="shared" si="156"/>
        <v>-0.23490488279218269</v>
      </c>
      <c r="T886" s="7">
        <f t="shared" si="148"/>
        <v>8</v>
      </c>
    </row>
    <row r="887" spans="1:20">
      <c r="A887" s="8">
        <v>43324.637499999997</v>
      </c>
      <c r="B887" s="7">
        <v>206409</v>
      </c>
      <c r="C887" s="7">
        <v>23.4</v>
      </c>
      <c r="D887" s="7">
        <v>17.899999999999999</v>
      </c>
      <c r="E887" s="7">
        <v>28.8</v>
      </c>
      <c r="F887" s="7">
        <v>27.9</v>
      </c>
      <c r="G887" s="7">
        <v>18.3</v>
      </c>
      <c r="H887" s="7">
        <v>21.8</v>
      </c>
      <c r="I887" s="7">
        <v>37.4</v>
      </c>
      <c r="J887" s="7">
        <f t="shared" si="147"/>
        <v>28.4</v>
      </c>
      <c r="K887" s="7">
        <f t="shared" si="149"/>
        <v>28.8</v>
      </c>
      <c r="L887" s="7">
        <f t="shared" si="150"/>
        <v>29.092378899471921</v>
      </c>
      <c r="M887" s="7">
        <f t="shared" si="151"/>
        <v>29.036861678877727</v>
      </c>
      <c r="N887" s="7">
        <f t="shared" si="152"/>
        <v>28.884192514480937</v>
      </c>
      <c r="O887" s="7">
        <f t="shared" si="153"/>
        <v>28.746254457989018</v>
      </c>
      <c r="P887" s="7">
        <f t="shared" si="154"/>
        <v>27.21696560189293</v>
      </c>
      <c r="Q887" s="7">
        <f t="shared" si="155"/>
        <v>27.002679919678332</v>
      </c>
      <c r="R887" s="7"/>
      <c r="S887" s="7">
        <f t="shared" si="156"/>
        <v>-0.23686167887772669</v>
      </c>
      <c r="T887" s="7">
        <f t="shared" si="148"/>
        <v>8</v>
      </c>
    </row>
    <row r="888" spans="1:20">
      <c r="A888" s="8">
        <v>43324.638888888891</v>
      </c>
      <c r="B888" s="7">
        <v>206410</v>
      </c>
      <c r="C888" s="7">
        <v>23.4</v>
      </c>
      <c r="D888" s="7">
        <v>17.899999999999999</v>
      </c>
      <c r="E888" s="7">
        <v>28.8</v>
      </c>
      <c r="F888" s="7">
        <v>27.9</v>
      </c>
      <c r="G888" s="7">
        <v>18.3</v>
      </c>
      <c r="H888" s="7">
        <v>21.8</v>
      </c>
      <c r="I888" s="7">
        <v>37.4</v>
      </c>
      <c r="J888" s="7">
        <f t="shared" si="147"/>
        <v>28.4</v>
      </c>
      <c r="K888" s="7">
        <f t="shared" si="149"/>
        <v>28.8</v>
      </c>
      <c r="L888" s="7">
        <f t="shared" si="150"/>
        <v>29.090272998124522</v>
      </c>
      <c r="M888" s="7">
        <f t="shared" si="151"/>
        <v>29.03879406253342</v>
      </c>
      <c r="N888" s="7">
        <f t="shared" si="152"/>
        <v>28.886402180673869</v>
      </c>
      <c r="O888" s="7">
        <f t="shared" si="153"/>
        <v>28.748593700197279</v>
      </c>
      <c r="P888" s="7">
        <f t="shared" si="154"/>
        <v>27.219163332036207</v>
      </c>
      <c r="Q888" s="7">
        <f t="shared" si="155"/>
        <v>27.004822776058468</v>
      </c>
      <c r="R888" s="7"/>
      <c r="S888" s="7">
        <f t="shared" si="156"/>
        <v>-0.23879406253341884</v>
      </c>
      <c r="T888" s="7">
        <f t="shared" si="148"/>
        <v>8</v>
      </c>
    </row>
    <row r="889" spans="1:20">
      <c r="A889" s="8">
        <v>43324.640277777777</v>
      </c>
      <c r="B889" s="7">
        <v>206411</v>
      </c>
      <c r="C889" s="7">
        <v>23.4</v>
      </c>
      <c r="D889" s="7">
        <v>17.899999999999999</v>
      </c>
      <c r="E889" s="7">
        <v>28.8</v>
      </c>
      <c r="F889" s="7">
        <v>28</v>
      </c>
      <c r="G889" s="7">
        <v>18.3</v>
      </c>
      <c r="H889" s="7">
        <v>21.8</v>
      </c>
      <c r="I889" s="7">
        <v>37.4</v>
      </c>
      <c r="J889" s="7">
        <f t="shared" si="147"/>
        <v>28.4</v>
      </c>
      <c r="K889" s="7">
        <f t="shared" si="149"/>
        <v>28.8</v>
      </c>
      <c r="L889" s="7">
        <f t="shared" si="150"/>
        <v>29.088205548145822</v>
      </c>
      <c r="M889" s="7">
        <f t="shared" si="151"/>
        <v>29.040707464284566</v>
      </c>
      <c r="N889" s="7">
        <f t="shared" si="152"/>
        <v>28.888589690876984</v>
      </c>
      <c r="O889" s="7">
        <f t="shared" si="153"/>
        <v>28.750911807846247</v>
      </c>
      <c r="P889" s="7">
        <f t="shared" si="154"/>
        <v>27.221360424455565</v>
      </c>
      <c r="Q889" s="7">
        <f t="shared" si="155"/>
        <v>27.00696694939769</v>
      </c>
      <c r="R889" s="7"/>
      <c r="S889" s="7">
        <f t="shared" si="156"/>
        <v>-0.24070746428456502</v>
      </c>
      <c r="T889" s="7">
        <f t="shared" si="148"/>
        <v>8</v>
      </c>
    </row>
    <row r="890" spans="1:20">
      <c r="A890" s="8">
        <v>43324.64167824074</v>
      </c>
      <c r="B890" s="7">
        <v>206412</v>
      </c>
      <c r="C890" s="7">
        <v>23.4</v>
      </c>
      <c r="D890" s="7">
        <v>17.899999999999999</v>
      </c>
      <c r="E890" s="7">
        <v>28.8</v>
      </c>
      <c r="F890" s="7">
        <v>28</v>
      </c>
      <c r="G890" s="7">
        <v>18.3</v>
      </c>
      <c r="H890" s="7">
        <v>21.8</v>
      </c>
      <c r="I890" s="7">
        <v>37.4</v>
      </c>
      <c r="J890" s="7">
        <f t="shared" si="147"/>
        <v>28.4</v>
      </c>
      <c r="K890" s="7">
        <f t="shared" si="149"/>
        <v>28.8</v>
      </c>
      <c r="L890" s="7">
        <f t="shared" si="150"/>
        <v>29.086249782845197</v>
      </c>
      <c r="M890" s="7">
        <f t="shared" si="151"/>
        <v>29.042618059575013</v>
      </c>
      <c r="N890" s="7">
        <f t="shared" si="152"/>
        <v>28.890773724296416</v>
      </c>
      <c r="O890" s="7">
        <f t="shared" si="153"/>
        <v>28.753228015915546</v>
      </c>
      <c r="P890" s="7">
        <f t="shared" si="154"/>
        <v>27.223575131054705</v>
      </c>
      <c r="Q890" s="7">
        <f t="shared" si="155"/>
        <v>27.009130271494023</v>
      </c>
      <c r="R890" s="7"/>
      <c r="S890" s="7">
        <f t="shared" si="156"/>
        <v>-0.24261805957501181</v>
      </c>
      <c r="T890" s="7">
        <f t="shared" si="148"/>
        <v>8</v>
      </c>
    </row>
    <row r="891" spans="1:20">
      <c r="A891" s="8">
        <v>43324.643067129633</v>
      </c>
      <c r="B891" s="7">
        <v>206413</v>
      </c>
      <c r="C891" s="7">
        <v>23.4</v>
      </c>
      <c r="D891" s="7">
        <v>17.899999999999999</v>
      </c>
      <c r="E891" s="7">
        <v>28.8</v>
      </c>
      <c r="F891" s="7">
        <v>27.8</v>
      </c>
      <c r="G891" s="7">
        <v>18.3</v>
      </c>
      <c r="H891" s="7">
        <v>21.8</v>
      </c>
      <c r="I891" s="7">
        <v>37.4</v>
      </c>
      <c r="J891" s="7">
        <f t="shared" si="147"/>
        <v>28.4</v>
      </c>
      <c r="K891" s="7">
        <f t="shared" si="149"/>
        <v>28.8</v>
      </c>
      <c r="L891" s="7">
        <f t="shared" si="150"/>
        <v>29.084346849031455</v>
      </c>
      <c r="M891" s="7">
        <f t="shared" si="151"/>
        <v>29.044495885138396</v>
      </c>
      <c r="N891" s="7">
        <f t="shared" si="152"/>
        <v>28.892918518338067</v>
      </c>
      <c r="O891" s="7">
        <f t="shared" si="153"/>
        <v>28.755504037561767</v>
      </c>
      <c r="P891" s="7">
        <f t="shared" si="154"/>
        <v>27.225770788279739</v>
      </c>
      <c r="Q891" s="7">
        <f t="shared" si="155"/>
        <v>27.011276948130476</v>
      </c>
      <c r="R891" s="7"/>
      <c r="S891" s="7">
        <f t="shared" si="156"/>
        <v>-0.24449588513839515</v>
      </c>
      <c r="T891" s="7">
        <f t="shared" si="148"/>
        <v>8</v>
      </c>
    </row>
    <row r="892" spans="1:20">
      <c r="A892" s="8">
        <v>43324.644456018519</v>
      </c>
      <c r="B892" s="7">
        <v>206414</v>
      </c>
      <c r="C892" s="7">
        <v>23.4</v>
      </c>
      <c r="D892" s="7">
        <v>17.899999999999999</v>
      </c>
      <c r="E892" s="7">
        <v>28.8</v>
      </c>
      <c r="F892" s="7">
        <v>27.8</v>
      </c>
      <c r="G892" s="7">
        <v>18.3</v>
      </c>
      <c r="H892" s="7">
        <v>21.8</v>
      </c>
      <c r="I892" s="7">
        <v>37.4</v>
      </c>
      <c r="J892" s="7">
        <f t="shared" si="147"/>
        <v>28.4</v>
      </c>
      <c r="K892" s="7">
        <f t="shared" si="149"/>
        <v>28.8</v>
      </c>
      <c r="L892" s="7">
        <f t="shared" si="150"/>
        <v>29.0822997131433</v>
      </c>
      <c r="M892" s="7">
        <f t="shared" si="151"/>
        <v>29.04635704457306</v>
      </c>
      <c r="N892" s="7">
        <f t="shared" si="152"/>
        <v>28.895042951237468</v>
      </c>
      <c r="O892" s="7">
        <f t="shared" si="153"/>
        <v>28.757759410682365</v>
      </c>
      <c r="P892" s="7">
        <f t="shared" si="154"/>
        <v>27.227965655708367</v>
      </c>
      <c r="Q892" s="7">
        <f t="shared" si="155"/>
        <v>27.013424800289808</v>
      </c>
      <c r="R892" s="7"/>
      <c r="S892" s="7">
        <f t="shared" si="156"/>
        <v>-0.24635704457305962</v>
      </c>
      <c r="T892" s="7">
        <f t="shared" si="148"/>
        <v>8</v>
      </c>
    </row>
    <row r="893" spans="1:20">
      <c r="A893" s="8">
        <v>43324.645844907405</v>
      </c>
      <c r="B893" s="7">
        <v>206415</v>
      </c>
      <c r="C893" s="7">
        <v>23.4</v>
      </c>
      <c r="D893" s="7">
        <v>17.899999999999999</v>
      </c>
      <c r="E893" s="7">
        <v>28.8</v>
      </c>
      <c r="F893" s="7">
        <v>28</v>
      </c>
      <c r="G893" s="7">
        <v>18.3</v>
      </c>
      <c r="H893" s="7">
        <v>21.8</v>
      </c>
      <c r="I893" s="7">
        <v>37.4</v>
      </c>
      <c r="J893" s="7">
        <f t="shared" si="147"/>
        <v>28.4</v>
      </c>
      <c r="K893" s="7">
        <f t="shared" si="149"/>
        <v>28.8</v>
      </c>
      <c r="L893" s="7">
        <f t="shared" si="150"/>
        <v>29.080289818578549</v>
      </c>
      <c r="M893" s="7">
        <f t="shared" si="151"/>
        <v>29.048199070597629</v>
      </c>
      <c r="N893" s="7">
        <f t="shared" si="152"/>
        <v>28.897147534150378</v>
      </c>
      <c r="O893" s="7">
        <f t="shared" si="153"/>
        <v>28.75999441670152</v>
      </c>
      <c r="P893" s="7">
        <f t="shared" si="154"/>
        <v>27.230159685197854</v>
      </c>
      <c r="Q893" s="7">
        <f t="shared" si="155"/>
        <v>27.0155737808156</v>
      </c>
      <c r="R893" s="7"/>
      <c r="S893" s="7">
        <f t="shared" si="156"/>
        <v>-0.24819907059762869</v>
      </c>
      <c r="T893" s="7">
        <f t="shared" si="148"/>
        <v>8</v>
      </c>
    </row>
    <row r="894" spans="1:20">
      <c r="A894" s="8">
        <v>43324.647233796299</v>
      </c>
      <c r="B894" s="7">
        <v>206416</v>
      </c>
      <c r="C894" s="7">
        <v>23.4</v>
      </c>
      <c r="D894" s="7">
        <v>17.899999999999999</v>
      </c>
      <c r="E894" s="7">
        <v>28.8</v>
      </c>
      <c r="F894" s="7">
        <v>27.6</v>
      </c>
      <c r="G894" s="7">
        <v>18.3</v>
      </c>
      <c r="H894" s="7">
        <v>21.8</v>
      </c>
      <c r="I894" s="7">
        <v>37.4</v>
      </c>
      <c r="J894" s="7">
        <f t="shared" si="147"/>
        <v>28.4</v>
      </c>
      <c r="K894" s="7">
        <f t="shared" si="149"/>
        <v>28.8</v>
      </c>
      <c r="L894" s="7">
        <f t="shared" si="150"/>
        <v>29.078496604853463</v>
      </c>
      <c r="M894" s="7">
        <f t="shared" si="151"/>
        <v>29.050022701356198</v>
      </c>
      <c r="N894" s="7">
        <f t="shared" si="152"/>
        <v>28.899232297006932</v>
      </c>
      <c r="O894" s="7">
        <f t="shared" si="153"/>
        <v>28.762209367548024</v>
      </c>
      <c r="P894" s="7">
        <f t="shared" si="154"/>
        <v>27.232352830211045</v>
      </c>
      <c r="Q894" s="7">
        <f t="shared" si="155"/>
        <v>27.017723842527783</v>
      </c>
      <c r="R894" s="7"/>
      <c r="S894" s="7">
        <f t="shared" si="156"/>
        <v>-0.25002270135619753</v>
      </c>
      <c r="T894" s="7">
        <f t="shared" si="148"/>
        <v>8</v>
      </c>
    </row>
    <row r="895" spans="1:20">
      <c r="A895" s="8">
        <v>43324.648634259262</v>
      </c>
      <c r="B895" s="7">
        <v>206417</v>
      </c>
      <c r="C895" s="7">
        <v>23.4</v>
      </c>
      <c r="D895" s="7">
        <v>17.899999999999999</v>
      </c>
      <c r="E895" s="7">
        <v>28.8</v>
      </c>
      <c r="F895" s="7">
        <v>27.9</v>
      </c>
      <c r="G895" s="7">
        <v>18.3</v>
      </c>
      <c r="H895" s="7">
        <v>21.8</v>
      </c>
      <c r="I895" s="7">
        <v>37.4</v>
      </c>
      <c r="J895" s="7">
        <f t="shared" si="147"/>
        <v>28.4</v>
      </c>
      <c r="K895" s="7">
        <f t="shared" si="149"/>
        <v>28.8</v>
      </c>
      <c r="L895" s="7">
        <f t="shared" si="150"/>
        <v>29.076359867244708</v>
      </c>
      <c r="M895" s="7">
        <f t="shared" si="151"/>
        <v>29.051846320488711</v>
      </c>
      <c r="N895" s="7">
        <f t="shared" si="152"/>
        <v>28.901314627584036</v>
      </c>
      <c r="O895" s="7">
        <f t="shared" si="153"/>
        <v>28.764422821526839</v>
      </c>
      <c r="P895" s="7">
        <f t="shared" si="154"/>
        <v>27.234563314349753</v>
      </c>
      <c r="Q895" s="7">
        <f t="shared" si="155"/>
        <v>27.01989286402965</v>
      </c>
      <c r="R895" s="7"/>
      <c r="S895" s="7">
        <f t="shared" si="156"/>
        <v>-0.25184632048870981</v>
      </c>
      <c r="T895" s="7">
        <f t="shared" si="148"/>
        <v>8</v>
      </c>
    </row>
    <row r="896" spans="1:20">
      <c r="A896" s="8">
        <v>43324.650023148148</v>
      </c>
      <c r="B896" s="7">
        <v>206418</v>
      </c>
      <c r="C896" s="7">
        <v>23.4</v>
      </c>
      <c r="D896" s="7">
        <v>17.899999999999999</v>
      </c>
      <c r="E896" s="7">
        <v>28.8</v>
      </c>
      <c r="F896" s="7">
        <v>27.8</v>
      </c>
      <c r="G896" s="7">
        <v>18.3</v>
      </c>
      <c r="H896" s="7">
        <v>21.8</v>
      </c>
      <c r="I896" s="7">
        <v>37.4</v>
      </c>
      <c r="J896" s="7">
        <f t="shared" si="147"/>
        <v>28.4</v>
      </c>
      <c r="K896" s="7">
        <f t="shared" si="149"/>
        <v>28.8</v>
      </c>
      <c r="L896" s="7">
        <f t="shared" si="150"/>
        <v>29.074548739360711</v>
      </c>
      <c r="M896" s="7">
        <f t="shared" si="151"/>
        <v>29.053634269750813</v>
      </c>
      <c r="N896" s="7">
        <f t="shared" si="152"/>
        <v>28.903360610607109</v>
      </c>
      <c r="O896" s="7">
        <f t="shared" si="153"/>
        <v>28.76659827834499</v>
      </c>
      <c r="P896" s="7">
        <f t="shared" si="154"/>
        <v>27.236754549172183</v>
      </c>
      <c r="Q896" s="7">
        <f t="shared" si="155"/>
        <v>27.022044954833074</v>
      </c>
      <c r="R896" s="7"/>
      <c r="S896" s="7">
        <f t="shared" si="156"/>
        <v>-0.25363426975081182</v>
      </c>
      <c r="T896" s="7">
        <f t="shared" si="148"/>
        <v>8</v>
      </c>
    </row>
    <row r="897" spans="1:20">
      <c r="A897" s="8">
        <v>43324.651412037034</v>
      </c>
      <c r="B897" s="7">
        <v>206419</v>
      </c>
      <c r="C897" s="7">
        <v>23.4</v>
      </c>
      <c r="D897" s="7">
        <v>17.899999999999999</v>
      </c>
      <c r="E897" s="7">
        <v>28.8</v>
      </c>
      <c r="F897" s="7">
        <v>27.6</v>
      </c>
      <c r="G897" s="7">
        <v>18.3</v>
      </c>
      <c r="H897" s="7">
        <v>21.8</v>
      </c>
      <c r="I897" s="7">
        <v>37.4</v>
      </c>
      <c r="J897" s="7">
        <f t="shared" si="147"/>
        <v>28.4</v>
      </c>
      <c r="K897" s="7">
        <f t="shared" si="149"/>
        <v>28.8</v>
      </c>
      <c r="L897" s="7">
        <f t="shared" si="150"/>
        <v>29.072681686927044</v>
      </c>
      <c r="M897" s="7">
        <f t="shared" si="151"/>
        <v>29.055406937919898</v>
      </c>
      <c r="N897" s="7">
        <f t="shared" si="152"/>
        <v>28.905387309635337</v>
      </c>
      <c r="O897" s="7">
        <f t="shared" si="153"/>
        <v>28.768754503429967</v>
      </c>
      <c r="P897" s="7">
        <f t="shared" si="154"/>
        <v>27.238944768803741</v>
      </c>
      <c r="Q897" s="7">
        <f t="shared" si="155"/>
        <v>27.02419798509295</v>
      </c>
      <c r="R897" s="7"/>
      <c r="S897" s="7">
        <f t="shared" si="156"/>
        <v>-0.2554069379198971</v>
      </c>
      <c r="T897" s="7">
        <f t="shared" si="148"/>
        <v>8</v>
      </c>
    </row>
    <row r="898" spans="1:20">
      <c r="A898" s="8">
        <v>43324.652800925927</v>
      </c>
      <c r="B898" s="7">
        <v>206420</v>
      </c>
      <c r="C898" s="7">
        <v>23.4</v>
      </c>
      <c r="D898" s="7">
        <v>17.899999999999999</v>
      </c>
      <c r="E898" s="7">
        <v>28.8</v>
      </c>
      <c r="F898" s="7">
        <v>27.6</v>
      </c>
      <c r="G898" s="7">
        <v>18.3</v>
      </c>
      <c r="H898" s="7">
        <v>21.8</v>
      </c>
      <c r="I898" s="7">
        <v>37.4</v>
      </c>
      <c r="J898" s="7">
        <f t="shared" si="147"/>
        <v>28.4</v>
      </c>
      <c r="K898" s="7">
        <f t="shared" si="149"/>
        <v>28.8</v>
      </c>
      <c r="L898" s="7">
        <f t="shared" si="150"/>
        <v>29.070669199682342</v>
      </c>
      <c r="M898" s="7">
        <f t="shared" si="151"/>
        <v>29.057163114918044</v>
      </c>
      <c r="N898" s="7">
        <f t="shared" si="152"/>
        <v>28.907395332953762</v>
      </c>
      <c r="O898" s="7">
        <f t="shared" si="153"/>
        <v>28.770891707552224</v>
      </c>
      <c r="P898" s="7">
        <f t="shared" si="154"/>
        <v>27.241133932728022</v>
      </c>
      <c r="Q898" s="7">
        <f t="shared" si="155"/>
        <v>27.026351907909032</v>
      </c>
      <c r="R898" s="7"/>
      <c r="S898" s="7">
        <f t="shared" si="156"/>
        <v>-0.25716311491804333</v>
      </c>
      <c r="T898" s="7">
        <f t="shared" si="148"/>
        <v>8</v>
      </c>
    </row>
    <row r="899" spans="1:20">
      <c r="A899" s="8">
        <v>43324.65421296296</v>
      </c>
      <c r="B899" s="7">
        <v>206421</v>
      </c>
      <c r="C899" s="7">
        <v>23.4</v>
      </c>
      <c r="D899" s="7">
        <v>17.899999999999999</v>
      </c>
      <c r="E899" s="7">
        <v>28.8</v>
      </c>
      <c r="F899" s="7">
        <v>27.6</v>
      </c>
      <c r="G899" s="7">
        <v>18.3</v>
      </c>
      <c r="H899" s="7">
        <v>21.8</v>
      </c>
      <c r="I899" s="7">
        <v>37.4</v>
      </c>
      <c r="J899" s="7">
        <f t="shared" si="147"/>
        <v>28.4</v>
      </c>
      <c r="K899" s="7">
        <f t="shared" si="149"/>
        <v>28.8</v>
      </c>
      <c r="L899" s="7">
        <f t="shared" si="150"/>
        <v>29.068659735534318</v>
      </c>
      <c r="M899" s="7">
        <f t="shared" si="151"/>
        <v>29.058929495955375</v>
      </c>
      <c r="N899" s="7">
        <f t="shared" si="152"/>
        <v>28.90941811682297</v>
      </c>
      <c r="O899" s="7">
        <f t="shared" si="153"/>
        <v>28.773045465566067</v>
      </c>
      <c r="P899" s="7">
        <f t="shared" si="154"/>
        <v>27.243358469256314</v>
      </c>
      <c r="Q899" s="7">
        <f t="shared" si="155"/>
        <v>27.028542589307456</v>
      </c>
      <c r="R899" s="7"/>
      <c r="S899" s="7">
        <f t="shared" si="156"/>
        <v>-0.25892949595537473</v>
      </c>
      <c r="T899" s="7">
        <f t="shared" si="148"/>
        <v>8</v>
      </c>
    </row>
    <row r="900" spans="1:20">
      <c r="A900" s="8">
        <v>43324.655578703707</v>
      </c>
      <c r="B900" s="7">
        <v>206422</v>
      </c>
      <c r="C900" s="7">
        <v>23.5</v>
      </c>
      <c r="D900" s="7">
        <v>17.899999999999999</v>
      </c>
      <c r="E900" s="7">
        <v>28.8</v>
      </c>
      <c r="F900" s="7">
        <v>27.6</v>
      </c>
      <c r="G900" s="7">
        <v>18.3</v>
      </c>
      <c r="H900" s="7">
        <v>21.8</v>
      </c>
      <c r="I900" s="7">
        <v>37.4</v>
      </c>
      <c r="J900" s="7">
        <f t="shared" si="147"/>
        <v>28.4</v>
      </c>
      <c r="K900" s="7">
        <f t="shared" si="149"/>
        <v>28.8</v>
      </c>
      <c r="L900" s="7">
        <f t="shared" si="150"/>
        <v>29.066751738129383</v>
      </c>
      <c r="M900" s="7">
        <f t="shared" si="151"/>
        <v>29.060620088575046</v>
      </c>
      <c r="N900" s="7">
        <f t="shared" si="152"/>
        <v>28.911356079193677</v>
      </c>
      <c r="O900" s="7">
        <f t="shared" si="153"/>
        <v>28.775110125079667</v>
      </c>
      <c r="P900" s="7">
        <f t="shared" si="154"/>
        <v>27.245508937122167</v>
      </c>
      <c r="Q900" s="7">
        <f t="shared" si="155"/>
        <v>27.030662244084169</v>
      </c>
      <c r="R900" s="7"/>
      <c r="S900" s="7">
        <f t="shared" si="156"/>
        <v>-0.26062008857504537</v>
      </c>
      <c r="T900" s="7">
        <f t="shared" si="148"/>
        <v>8</v>
      </c>
    </row>
    <row r="901" spans="1:20">
      <c r="A901" s="8">
        <v>43324.656967592593</v>
      </c>
      <c r="B901" s="7">
        <v>206423</v>
      </c>
      <c r="C901" s="7">
        <v>23.4</v>
      </c>
      <c r="D901" s="7">
        <v>17.899999999999999</v>
      </c>
      <c r="E901" s="7">
        <v>28.8</v>
      </c>
      <c r="F901" s="7">
        <v>27.5</v>
      </c>
      <c r="G901" s="7">
        <v>18.3</v>
      </c>
      <c r="H901" s="7">
        <v>21.8</v>
      </c>
      <c r="I901" s="7">
        <v>37.4</v>
      </c>
      <c r="J901" s="7">
        <f t="shared" si="147"/>
        <v>28.4</v>
      </c>
      <c r="K901" s="7">
        <f t="shared" si="149"/>
        <v>28.8</v>
      </c>
      <c r="L901" s="7">
        <f t="shared" si="150"/>
        <v>29.06484570014948</v>
      </c>
      <c r="M901" s="7">
        <f t="shared" si="151"/>
        <v>29.062322461907787</v>
      </c>
      <c r="N901" s="7">
        <f t="shared" si="152"/>
        <v>28.913308787479917</v>
      </c>
      <c r="O901" s="7">
        <f t="shared" si="153"/>
        <v>28.777191803937161</v>
      </c>
      <c r="P901" s="7">
        <f t="shared" si="154"/>
        <v>27.247694702187125</v>
      </c>
      <c r="Q901" s="7">
        <f t="shared" si="155"/>
        <v>27.032818564712812</v>
      </c>
      <c r="R901" s="7"/>
      <c r="S901" s="7">
        <f t="shared" si="156"/>
        <v>-0.26232246190778596</v>
      </c>
      <c r="T901" s="7">
        <f t="shared" si="148"/>
        <v>8</v>
      </c>
    </row>
    <row r="902" spans="1:20">
      <c r="A902" s="8">
        <v>43324.658368055556</v>
      </c>
      <c r="B902" s="7">
        <v>206424</v>
      </c>
      <c r="C902" s="7">
        <v>23.5</v>
      </c>
      <c r="D902" s="7">
        <v>17.899999999999999</v>
      </c>
      <c r="E902" s="7">
        <v>28.8</v>
      </c>
      <c r="F902" s="7">
        <v>27.6</v>
      </c>
      <c r="G902" s="7">
        <v>18.3</v>
      </c>
      <c r="H902" s="7">
        <v>21.8</v>
      </c>
      <c r="I902" s="7">
        <v>37.4</v>
      </c>
      <c r="J902" s="7">
        <f t="shared" si="147"/>
        <v>28.4</v>
      </c>
      <c r="K902" s="7">
        <f t="shared" si="149"/>
        <v>28.8</v>
      </c>
      <c r="L902" s="7">
        <f t="shared" si="150"/>
        <v>29.062867715037331</v>
      </c>
      <c r="M902" s="7">
        <f t="shared" si="151"/>
        <v>29.064022307628925</v>
      </c>
      <c r="N902" s="7">
        <f t="shared" si="152"/>
        <v>28.91525941197623</v>
      </c>
      <c r="O902" s="7">
        <f t="shared" si="153"/>
        <v>28.779272582766762</v>
      </c>
      <c r="P902" s="7">
        <f t="shared" si="154"/>
        <v>27.24989746563265</v>
      </c>
      <c r="Q902" s="7">
        <f t="shared" si="155"/>
        <v>27.034993567239624</v>
      </c>
      <c r="R902" s="7"/>
      <c r="S902" s="7">
        <f t="shared" si="156"/>
        <v>-0.26402230762892387</v>
      </c>
      <c r="T902" s="7">
        <f t="shared" si="148"/>
        <v>8</v>
      </c>
    </row>
    <row r="903" spans="1:20">
      <c r="A903" s="8">
        <v>43324.659756944442</v>
      </c>
      <c r="B903" s="7">
        <v>206425</v>
      </c>
      <c r="C903" s="7">
        <v>23.4</v>
      </c>
      <c r="D903" s="7">
        <v>17.899999999999999</v>
      </c>
      <c r="E903" s="7">
        <v>28.8</v>
      </c>
      <c r="F903" s="7">
        <v>27.6</v>
      </c>
      <c r="G903" s="7">
        <v>18.3</v>
      </c>
      <c r="H903" s="7">
        <v>21.8</v>
      </c>
      <c r="I903" s="7">
        <v>37.4</v>
      </c>
      <c r="J903" s="7">
        <f t="shared" si="147"/>
        <v>28.4</v>
      </c>
      <c r="K903" s="7">
        <f t="shared" si="149"/>
        <v>28.8</v>
      </c>
      <c r="L903" s="7">
        <f t="shared" si="150"/>
        <v>29.061031298914571</v>
      </c>
      <c r="M903" s="7">
        <f t="shared" si="151"/>
        <v>29.065690554388844</v>
      </c>
      <c r="N903" s="7">
        <f t="shared" si="152"/>
        <v>28.917175821938923</v>
      </c>
      <c r="O903" s="7">
        <f t="shared" si="153"/>
        <v>28.781318105738524</v>
      </c>
      <c r="P903" s="7">
        <f t="shared" si="154"/>
        <v>27.252080772629139</v>
      </c>
      <c r="Q903" s="7">
        <f t="shared" si="155"/>
        <v>27.037151260796787</v>
      </c>
      <c r="R903" s="7"/>
      <c r="S903" s="7">
        <f t="shared" si="156"/>
        <v>-0.26569055438884348</v>
      </c>
      <c r="T903" s="7">
        <f t="shared" si="148"/>
        <v>8</v>
      </c>
    </row>
    <row r="904" spans="1:20">
      <c r="A904" s="8">
        <v>43324.661145833335</v>
      </c>
      <c r="B904" s="7">
        <v>206426</v>
      </c>
      <c r="C904" s="7">
        <v>23.4</v>
      </c>
      <c r="D904" s="7">
        <v>17.899999999999999</v>
      </c>
      <c r="E904" s="7">
        <v>28.8</v>
      </c>
      <c r="F904" s="7">
        <v>27.6</v>
      </c>
      <c r="G904" s="7">
        <v>18.3</v>
      </c>
      <c r="H904" s="7">
        <v>21.8</v>
      </c>
      <c r="I904" s="7">
        <v>37.4</v>
      </c>
      <c r="J904" s="7">
        <f t="shared" si="147"/>
        <v>28.4</v>
      </c>
      <c r="K904" s="7">
        <f t="shared" si="149"/>
        <v>28.8</v>
      </c>
      <c r="L904" s="7">
        <f t="shared" si="150"/>
        <v>29.059228276383024</v>
      </c>
      <c r="M904" s="7">
        <f t="shared" si="151"/>
        <v>29.06734345569463</v>
      </c>
      <c r="N904" s="7">
        <f t="shared" si="152"/>
        <v>28.919074374382539</v>
      </c>
      <c r="O904" s="7">
        <f t="shared" si="153"/>
        <v>28.783345915177883</v>
      </c>
      <c r="P904" s="7">
        <f t="shared" si="154"/>
        <v>27.2542628035512</v>
      </c>
      <c r="Q904" s="7">
        <f t="shared" si="155"/>
        <v>27.039309569087798</v>
      </c>
      <c r="R904" s="7"/>
      <c r="S904" s="7">
        <f t="shared" si="156"/>
        <v>-0.26734345569462903</v>
      </c>
      <c r="T904" s="7">
        <f t="shared" si="148"/>
        <v>8</v>
      </c>
    </row>
    <row r="905" spans="1:20">
      <c r="A905" s="8">
        <v>43324.662534722222</v>
      </c>
      <c r="B905" s="7">
        <v>206427</v>
      </c>
      <c r="C905" s="7">
        <v>23.5</v>
      </c>
      <c r="D905" s="7">
        <v>17.899999999999999</v>
      </c>
      <c r="E905" s="7">
        <v>28.8</v>
      </c>
      <c r="F905" s="7">
        <v>27.7</v>
      </c>
      <c r="G905" s="7">
        <v>18.3</v>
      </c>
      <c r="H905" s="7">
        <v>21.8</v>
      </c>
      <c r="I905" s="7">
        <v>37.4</v>
      </c>
      <c r="J905" s="7">
        <f t="shared" si="147"/>
        <v>28.4</v>
      </c>
      <c r="K905" s="7">
        <f t="shared" si="149"/>
        <v>28.8</v>
      </c>
      <c r="L905" s="7">
        <f t="shared" si="150"/>
        <v>29.057458159999289</v>
      </c>
      <c r="M905" s="7">
        <f t="shared" si="151"/>
        <v>29.068981365804902</v>
      </c>
      <c r="N905" s="7">
        <f t="shared" si="152"/>
        <v>28.920955467694931</v>
      </c>
      <c r="O905" s="7">
        <f t="shared" si="153"/>
        <v>28.785356186715081</v>
      </c>
      <c r="P905" s="7">
        <f t="shared" si="154"/>
        <v>27.25644352485557</v>
      </c>
      <c r="Q905" s="7">
        <f t="shared" si="155"/>
        <v>27.041468446710649</v>
      </c>
      <c r="R905" s="7"/>
      <c r="S905" s="7">
        <f t="shared" si="156"/>
        <v>-0.26898136580490117</v>
      </c>
      <c r="T905" s="7">
        <f t="shared" si="148"/>
        <v>8</v>
      </c>
    </row>
    <row r="906" spans="1:20">
      <c r="A906" s="8">
        <v>43324.663935185185</v>
      </c>
      <c r="B906" s="7">
        <v>206428</v>
      </c>
      <c r="C906" s="7">
        <v>23.5</v>
      </c>
      <c r="D906" s="7">
        <v>17.899999999999999</v>
      </c>
      <c r="E906" s="7">
        <v>28.8</v>
      </c>
      <c r="F906" s="7">
        <v>27.7</v>
      </c>
      <c r="G906" s="7">
        <v>18.3</v>
      </c>
      <c r="H906" s="7">
        <v>21.8</v>
      </c>
      <c r="I906" s="7">
        <v>37.4</v>
      </c>
      <c r="J906" s="7">
        <f t="shared" si="147"/>
        <v>28.4</v>
      </c>
      <c r="K906" s="7">
        <f t="shared" si="149"/>
        <v>28.8</v>
      </c>
      <c r="L906" s="7">
        <f t="shared" si="150"/>
        <v>29.05579671242122</v>
      </c>
      <c r="M906" s="7">
        <f t="shared" si="151"/>
        <v>29.070618160227909</v>
      </c>
      <c r="N906" s="7">
        <f t="shared" si="152"/>
        <v>28.922834993535805</v>
      </c>
      <c r="O906" s="7">
        <f t="shared" si="153"/>
        <v>28.787365734754722</v>
      </c>
      <c r="P906" s="7">
        <f t="shared" si="154"/>
        <v>27.258641065247794</v>
      </c>
      <c r="Q906" s="7">
        <f t="shared" si="155"/>
        <v>27.043645843601688</v>
      </c>
      <c r="R906" s="7"/>
      <c r="S906" s="7">
        <f t="shared" si="156"/>
        <v>-0.27061816022790808</v>
      </c>
      <c r="T906" s="7">
        <f t="shared" si="148"/>
        <v>8</v>
      </c>
    </row>
    <row r="907" spans="1:20">
      <c r="A907" s="8">
        <v>43324.665312500001</v>
      </c>
      <c r="B907" s="7">
        <v>206429</v>
      </c>
      <c r="C907" s="7">
        <v>23.5</v>
      </c>
      <c r="D907" s="7">
        <v>17.899999999999999</v>
      </c>
      <c r="E907" s="7">
        <v>28.8</v>
      </c>
      <c r="F907" s="7">
        <v>27.6</v>
      </c>
      <c r="G907" s="7">
        <v>18.3</v>
      </c>
      <c r="H907" s="7">
        <v>21.8</v>
      </c>
      <c r="I907" s="7">
        <v>37.4</v>
      </c>
      <c r="J907" s="7">
        <f t="shared" ref="J907:J970" si="157">I907-J$8</f>
        <v>28.4</v>
      </c>
      <c r="K907" s="7">
        <f t="shared" si="149"/>
        <v>28.8</v>
      </c>
      <c r="L907" s="7">
        <f t="shared" si="150"/>
        <v>29.054193750236134</v>
      </c>
      <c r="M907" s="7">
        <f t="shared" si="151"/>
        <v>29.072214945148446</v>
      </c>
      <c r="N907" s="7">
        <f t="shared" si="152"/>
        <v>28.924666687339993</v>
      </c>
      <c r="O907" s="7">
        <f t="shared" si="153"/>
        <v>28.789324963433867</v>
      </c>
      <c r="P907" s="7">
        <f t="shared" si="154"/>
        <v>27.260800908402327</v>
      </c>
      <c r="Q907" s="7">
        <f t="shared" si="155"/>
        <v>27.045787729879699</v>
      </c>
      <c r="R907" s="7"/>
      <c r="S907" s="7">
        <f t="shared" si="156"/>
        <v>-0.2722149451484448</v>
      </c>
      <c r="T907" s="7">
        <f t="shared" si="148"/>
        <v>8</v>
      </c>
    </row>
    <row r="908" spans="1:20">
      <c r="A908" s="8">
        <v>43324.666712962964</v>
      </c>
      <c r="B908" s="7">
        <v>206430</v>
      </c>
      <c r="C908" s="7">
        <v>23.5</v>
      </c>
      <c r="D908" s="7">
        <v>17.899999999999999</v>
      </c>
      <c r="E908" s="7">
        <v>28.8</v>
      </c>
      <c r="F908" s="7">
        <v>27.6</v>
      </c>
      <c r="G908" s="7">
        <v>18.3</v>
      </c>
      <c r="H908" s="7">
        <v>21.8</v>
      </c>
      <c r="I908" s="7">
        <v>37.4</v>
      </c>
      <c r="J908" s="7">
        <f t="shared" si="157"/>
        <v>28.4</v>
      </c>
      <c r="K908" s="7">
        <f t="shared" si="149"/>
        <v>28.8</v>
      </c>
      <c r="L908" s="7">
        <f t="shared" si="150"/>
        <v>29.052503567960372</v>
      </c>
      <c r="M908" s="7">
        <f t="shared" si="151"/>
        <v>29.073825700581818</v>
      </c>
      <c r="N908" s="7">
        <f t="shared" si="152"/>
        <v>28.926512925592665</v>
      </c>
      <c r="O908" s="7">
        <f t="shared" si="153"/>
        <v>28.791300258108727</v>
      </c>
      <c r="P908" s="7">
        <f t="shared" si="154"/>
        <v>27.262995645908365</v>
      </c>
      <c r="Q908" s="7">
        <f t="shared" si="155"/>
        <v>27.047966048799879</v>
      </c>
      <c r="R908" s="7"/>
      <c r="S908" s="7">
        <f t="shared" si="156"/>
        <v>-0.27382570058181699</v>
      </c>
      <c r="T908" s="7">
        <f t="shared" si="148"/>
        <v>8</v>
      </c>
    </row>
    <row r="909" spans="1:20">
      <c r="A909" s="8">
        <v>43324.66810185185</v>
      </c>
      <c r="B909" s="7">
        <v>206431</v>
      </c>
      <c r="C909" s="7">
        <v>23.5</v>
      </c>
      <c r="D909" s="7">
        <v>17.899999999999999</v>
      </c>
      <c r="E909" s="7">
        <v>28.8</v>
      </c>
      <c r="F909" s="7">
        <v>27.5</v>
      </c>
      <c r="G909" s="7">
        <v>18.3</v>
      </c>
      <c r="H909" s="7">
        <v>21.8</v>
      </c>
      <c r="I909" s="7">
        <v>37.4</v>
      </c>
      <c r="J909" s="7">
        <f t="shared" si="157"/>
        <v>28.4</v>
      </c>
      <c r="K909" s="7">
        <f t="shared" si="149"/>
        <v>28.8</v>
      </c>
      <c r="L909" s="7">
        <f t="shared" si="150"/>
        <v>29.050858718173995</v>
      </c>
      <c r="M909" s="7">
        <f t="shared" si="151"/>
        <v>29.07540895234099</v>
      </c>
      <c r="N909" s="7">
        <f t="shared" si="152"/>
        <v>28.928327941714855</v>
      </c>
      <c r="O909" s="7">
        <f t="shared" si="153"/>
        <v>28.793242502881068</v>
      </c>
      <c r="P909" s="7">
        <f t="shared" si="154"/>
        <v>27.265170797712017</v>
      </c>
      <c r="Q909" s="7">
        <f t="shared" si="155"/>
        <v>27.050126759126208</v>
      </c>
      <c r="R909" s="7"/>
      <c r="S909" s="7">
        <f t="shared" si="156"/>
        <v>-0.27540895234098883</v>
      </c>
      <c r="T909" s="7">
        <f t="shared" ref="T909:T972" si="158">T908</f>
        <v>8</v>
      </c>
    </row>
    <row r="910" spans="1:20">
      <c r="A910" s="8">
        <v>43324.669490740744</v>
      </c>
      <c r="B910" s="7">
        <v>206432</v>
      </c>
      <c r="C910" s="7">
        <v>23.5</v>
      </c>
      <c r="D910" s="7">
        <v>17.899999999999999</v>
      </c>
      <c r="E910" s="7">
        <v>28.8</v>
      </c>
      <c r="F910" s="7">
        <v>27.5</v>
      </c>
      <c r="G910" s="7">
        <v>18.3</v>
      </c>
      <c r="H910" s="7">
        <v>21.8</v>
      </c>
      <c r="I910" s="7">
        <v>37.4</v>
      </c>
      <c r="J910" s="7">
        <f t="shared" si="157"/>
        <v>28.4</v>
      </c>
      <c r="K910" s="7">
        <f t="shared" si="149"/>
        <v>28.8</v>
      </c>
      <c r="L910" s="7">
        <f t="shared" si="150"/>
        <v>29.049154490569272</v>
      </c>
      <c r="M910" s="7">
        <f t="shared" si="151"/>
        <v>29.07697854723968</v>
      </c>
      <c r="N910" s="7">
        <f t="shared" si="152"/>
        <v>28.930127277489571</v>
      </c>
      <c r="O910" s="7">
        <f t="shared" si="153"/>
        <v>28.795168458250384</v>
      </c>
      <c r="P910" s="7">
        <f t="shared" si="154"/>
        <v>27.267344484977855</v>
      </c>
      <c r="Q910" s="7">
        <f t="shared" si="155"/>
        <v>27.052287816059312</v>
      </c>
      <c r="R910" s="7"/>
      <c r="S910" s="7">
        <f t="shared" si="156"/>
        <v>-0.27697854723967907</v>
      </c>
      <c r="T910" s="7">
        <f t="shared" si="158"/>
        <v>8</v>
      </c>
    </row>
    <row r="911" spans="1:20">
      <c r="A911" s="8">
        <v>43324.67087962963</v>
      </c>
      <c r="B911" s="7">
        <v>206433</v>
      </c>
      <c r="C911" s="7">
        <v>23.5</v>
      </c>
      <c r="D911" s="7">
        <v>17.899999999999999</v>
      </c>
      <c r="E911" s="7">
        <v>28.8</v>
      </c>
      <c r="F911" s="7">
        <v>27.5</v>
      </c>
      <c r="G911" s="7">
        <v>18.3</v>
      </c>
      <c r="H911" s="7">
        <v>21.8</v>
      </c>
      <c r="I911" s="7">
        <v>37.4</v>
      </c>
      <c r="J911" s="7">
        <f t="shared" si="157"/>
        <v>28.4</v>
      </c>
      <c r="K911" s="7">
        <f t="shared" si="149"/>
        <v>28.8</v>
      </c>
      <c r="L911" s="7">
        <f t="shared" si="150"/>
        <v>29.047481425105925</v>
      </c>
      <c r="M911" s="7">
        <f t="shared" si="151"/>
        <v>29.078533495924031</v>
      </c>
      <c r="N911" s="7">
        <f t="shared" si="152"/>
        <v>28.931911145062678</v>
      </c>
      <c r="O911" s="7">
        <f t="shared" si="153"/>
        <v>28.797078393453212</v>
      </c>
      <c r="P911" s="7">
        <f t="shared" si="154"/>
        <v>27.26951667999122</v>
      </c>
      <c r="Q911" s="7">
        <f t="shared" si="155"/>
        <v>27.054449176109081</v>
      </c>
      <c r="R911" s="7"/>
      <c r="S911" s="7">
        <f t="shared" si="156"/>
        <v>-0.27853349592403021</v>
      </c>
      <c r="T911" s="7">
        <f t="shared" si="158"/>
        <v>8</v>
      </c>
    </row>
    <row r="912" spans="1:20">
      <c r="A912" s="8">
        <v>43324.672268518516</v>
      </c>
      <c r="B912" s="7">
        <v>206434</v>
      </c>
      <c r="C912" s="7">
        <v>23.5</v>
      </c>
      <c r="D912" s="7">
        <v>17.899999999999999</v>
      </c>
      <c r="E912" s="7">
        <v>28.8</v>
      </c>
      <c r="F912" s="7">
        <v>27.4</v>
      </c>
      <c r="G912" s="7">
        <v>18.3</v>
      </c>
      <c r="H912" s="7">
        <v>21.8</v>
      </c>
      <c r="I912" s="7">
        <v>37.4</v>
      </c>
      <c r="J912" s="7">
        <f t="shared" si="157"/>
        <v>28.4</v>
      </c>
      <c r="K912" s="7">
        <f t="shared" si="149"/>
        <v>28.8</v>
      </c>
      <c r="L912" s="7">
        <f t="shared" si="150"/>
        <v>29.045839063810302</v>
      </c>
      <c r="M912" s="7">
        <f t="shared" si="151"/>
        <v>29.080074362229507</v>
      </c>
      <c r="N912" s="7">
        <f t="shared" si="152"/>
        <v>28.933679584946962</v>
      </c>
      <c r="O912" s="7">
        <f t="shared" si="153"/>
        <v>28.798972565629338</v>
      </c>
      <c r="P912" s="7">
        <f t="shared" si="154"/>
        <v>27.27168735611837</v>
      </c>
      <c r="Q912" s="7">
        <f t="shared" si="155"/>
        <v>27.056610796197976</v>
      </c>
      <c r="R912" s="7"/>
      <c r="S912" s="7">
        <f t="shared" si="156"/>
        <v>-0.28007436222950588</v>
      </c>
      <c r="T912" s="7">
        <f t="shared" si="158"/>
        <v>8</v>
      </c>
    </row>
    <row r="913" spans="1:20">
      <c r="A913" s="8">
        <v>43324.673657407409</v>
      </c>
      <c r="B913" s="7">
        <v>206435</v>
      </c>
      <c r="C913" s="7">
        <v>23.5</v>
      </c>
      <c r="D913" s="7">
        <v>17.899999999999999</v>
      </c>
      <c r="E913" s="7">
        <v>28.8</v>
      </c>
      <c r="F913" s="7">
        <v>27.3</v>
      </c>
      <c r="G913" s="7">
        <v>18.3</v>
      </c>
      <c r="H913" s="7">
        <v>21.8</v>
      </c>
      <c r="I913" s="7">
        <v>37.4</v>
      </c>
      <c r="J913" s="7">
        <f t="shared" si="157"/>
        <v>28.4</v>
      </c>
      <c r="K913" s="7">
        <f t="shared" si="149"/>
        <v>28.8</v>
      </c>
      <c r="L913" s="7">
        <f t="shared" si="150"/>
        <v>29.044184958399498</v>
      </c>
      <c r="M913" s="7">
        <f t="shared" si="151"/>
        <v>29.057601616087585</v>
      </c>
      <c r="N913" s="7">
        <f t="shared" si="152"/>
        <v>28.935432748647415</v>
      </c>
      <c r="O913" s="7">
        <f t="shared" si="153"/>
        <v>28.800851196018975</v>
      </c>
      <c r="P913" s="7">
        <f t="shared" si="154"/>
        <v>27.273856487693003</v>
      </c>
      <c r="Q913" s="7">
        <f t="shared" si="155"/>
        <v>27.058772633643112</v>
      </c>
      <c r="R913" s="7"/>
      <c r="S913" s="7">
        <f t="shared" si="156"/>
        <v>-0.25760161608758381</v>
      </c>
      <c r="T913" s="7">
        <f>V16</f>
        <v>0</v>
      </c>
    </row>
    <row r="914" spans="1:20">
      <c r="A914" s="8">
        <v>43324.675057870372</v>
      </c>
      <c r="B914" s="7">
        <v>206436</v>
      </c>
      <c r="C914" s="7">
        <v>23.5</v>
      </c>
      <c r="D914" s="7">
        <v>17.899999999999999</v>
      </c>
      <c r="E914" s="7">
        <v>28.8</v>
      </c>
      <c r="F914" s="7">
        <v>27.4</v>
      </c>
      <c r="G914" s="7">
        <v>18.3</v>
      </c>
      <c r="H914" s="7">
        <v>21.8</v>
      </c>
      <c r="I914" s="7">
        <v>37.4</v>
      </c>
      <c r="J914" s="7">
        <f t="shared" si="157"/>
        <v>28.4</v>
      </c>
      <c r="K914" s="7">
        <f t="shared" si="149"/>
        <v>28.8</v>
      </c>
      <c r="L914" s="7">
        <f t="shared" si="150"/>
        <v>29.042255571874819</v>
      </c>
      <c r="M914" s="7">
        <f t="shared" si="151"/>
        <v>29.038920647940301</v>
      </c>
      <c r="N914" s="7">
        <f t="shared" si="152"/>
        <v>28.933555330012748</v>
      </c>
      <c r="O914" s="7">
        <f t="shared" si="153"/>
        <v>28.802730019883224</v>
      </c>
      <c r="P914" s="7">
        <f t="shared" si="154"/>
        <v>27.276042112813226</v>
      </c>
      <c r="Q914" s="7">
        <f t="shared" si="155"/>
        <v>27.060952662911053</v>
      </c>
      <c r="R914" s="7"/>
      <c r="S914" s="7">
        <f t="shared" si="156"/>
        <v>-0.23892064794030077</v>
      </c>
      <c r="T914" s="7">
        <f t="shared" si="158"/>
        <v>0</v>
      </c>
    </row>
    <row r="915" spans="1:20">
      <c r="A915" s="8">
        <v>43324.676458333335</v>
      </c>
      <c r="B915" s="7">
        <v>206437</v>
      </c>
      <c r="C915" s="7">
        <v>23.5</v>
      </c>
      <c r="D915" s="7">
        <v>17.899999999999999</v>
      </c>
      <c r="E915" s="7">
        <v>28.8</v>
      </c>
      <c r="F915" s="7">
        <v>27.3</v>
      </c>
      <c r="G915" s="7">
        <v>18.3</v>
      </c>
      <c r="H915" s="7">
        <v>21.8</v>
      </c>
      <c r="I915" s="7">
        <v>37.4</v>
      </c>
      <c r="J915" s="7">
        <f t="shared" si="157"/>
        <v>28.4</v>
      </c>
      <c r="K915" s="7">
        <f t="shared" si="149"/>
        <v>28.8</v>
      </c>
      <c r="L915" s="7">
        <f t="shared" si="150"/>
        <v>29.040281811382002</v>
      </c>
      <c r="M915" s="7">
        <f t="shared" si="151"/>
        <v>29.023034584328759</v>
      </c>
      <c r="N915" s="7">
        <f t="shared" si="152"/>
        <v>28.929704506192319</v>
      </c>
      <c r="O915" s="7">
        <f t="shared" si="153"/>
        <v>28.804044424364726</v>
      </c>
      <c r="P915" s="7">
        <f t="shared" si="154"/>
        <v>27.278226117595743</v>
      </c>
      <c r="Q915" s="7">
        <f t="shared" si="155"/>
        <v>27.063132827598618</v>
      </c>
      <c r="R915" s="7"/>
      <c r="S915" s="7">
        <f t="shared" si="156"/>
        <v>-0.223034584328758</v>
      </c>
      <c r="T915" s="7">
        <f t="shared" si="158"/>
        <v>0</v>
      </c>
    </row>
    <row r="916" spans="1:20">
      <c r="A916" s="8">
        <v>43324.677835648145</v>
      </c>
      <c r="B916" s="7">
        <v>206438</v>
      </c>
      <c r="C916" s="7">
        <v>23.5</v>
      </c>
      <c r="D916" s="7">
        <v>17.899999999999999</v>
      </c>
      <c r="E916" s="7">
        <v>28.8</v>
      </c>
      <c r="F916" s="7">
        <v>27.2</v>
      </c>
      <c r="G916" s="7">
        <v>18.3</v>
      </c>
      <c r="H916" s="7">
        <v>21.8</v>
      </c>
      <c r="I916" s="7">
        <v>37.4</v>
      </c>
      <c r="J916" s="7">
        <f t="shared" si="157"/>
        <v>28.4</v>
      </c>
      <c r="K916" s="7">
        <f t="shared" si="149"/>
        <v>28.8</v>
      </c>
      <c r="L916" s="7">
        <f t="shared" si="150"/>
        <v>29.038142248434809</v>
      </c>
      <c r="M916" s="7">
        <f t="shared" si="151"/>
        <v>29.009408287762341</v>
      </c>
      <c r="N916" s="7">
        <f t="shared" si="152"/>
        <v>28.924895418162304</v>
      </c>
      <c r="O916" s="7">
        <f t="shared" si="153"/>
        <v>28.804579123683911</v>
      </c>
      <c r="P916" s="7">
        <f t="shared" si="154"/>
        <v>27.280369792425542</v>
      </c>
      <c r="Q916" s="7">
        <f t="shared" si="155"/>
        <v>27.06527704789206</v>
      </c>
      <c r="R916" s="7"/>
      <c r="S916" s="7">
        <f t="shared" si="156"/>
        <v>-0.20940828776234</v>
      </c>
      <c r="T916" s="7">
        <f t="shared" si="158"/>
        <v>0</v>
      </c>
    </row>
    <row r="917" spans="1:20">
      <c r="A917" s="8">
        <v>43324.679282407407</v>
      </c>
      <c r="B917" s="7">
        <v>206439</v>
      </c>
      <c r="C917" s="7">
        <v>23.5</v>
      </c>
      <c r="D917" s="7">
        <v>17.899999999999999</v>
      </c>
      <c r="E917" s="7">
        <v>28.8</v>
      </c>
      <c r="F917" s="7">
        <v>27.3</v>
      </c>
      <c r="G917" s="7">
        <v>18.3</v>
      </c>
      <c r="H917" s="7">
        <v>21.8</v>
      </c>
      <c r="I917" s="7">
        <v>37.4</v>
      </c>
      <c r="J917" s="7">
        <f t="shared" si="157"/>
        <v>28.4</v>
      </c>
      <c r="K917" s="7">
        <f t="shared" si="149"/>
        <v>28.8</v>
      </c>
      <c r="L917" s="7">
        <f t="shared" si="150"/>
        <v>29.035709986064024</v>
      </c>
      <c r="M917" s="7">
        <f t="shared" si="151"/>
        <v>28.996652119991953</v>
      </c>
      <c r="N917" s="7">
        <f t="shared" si="152"/>
        <v>28.919301133011516</v>
      </c>
      <c r="O917" s="7">
        <f t="shared" si="153"/>
        <v>28.804325928054819</v>
      </c>
      <c r="P917" s="7">
        <f t="shared" si="154"/>
        <v>27.28261352047393</v>
      </c>
      <c r="Q917" s="7">
        <f t="shared" si="155"/>
        <v>27.067529366510851</v>
      </c>
      <c r="R917" s="7"/>
      <c r="S917" s="7">
        <f t="shared" si="156"/>
        <v>-0.19665211999195265</v>
      </c>
      <c r="T917" s="7">
        <f t="shared" si="158"/>
        <v>0</v>
      </c>
    </row>
    <row r="918" spans="1:20">
      <c r="A918" s="8">
        <v>43324.680671296293</v>
      </c>
      <c r="B918" s="7">
        <v>206440</v>
      </c>
      <c r="C918" s="7">
        <v>23.5</v>
      </c>
      <c r="D918" s="7">
        <v>17.899999999999999</v>
      </c>
      <c r="E918" s="7">
        <v>28.9</v>
      </c>
      <c r="F918" s="7">
        <v>27.2</v>
      </c>
      <c r="G918" s="7">
        <v>18.3</v>
      </c>
      <c r="H918" s="7">
        <v>21.8</v>
      </c>
      <c r="I918" s="7">
        <v>37.4</v>
      </c>
      <c r="J918" s="7">
        <f t="shared" si="157"/>
        <v>28.4</v>
      </c>
      <c r="K918" s="7">
        <f t="shared" si="149"/>
        <v>28.9</v>
      </c>
      <c r="L918" s="7">
        <f t="shared" si="150"/>
        <v>29.033585997740133</v>
      </c>
      <c r="M918" s="7">
        <f t="shared" si="151"/>
        <v>28.985635339957771</v>
      </c>
      <c r="N918" s="7">
        <f t="shared" si="152"/>
        <v>28.913657500326245</v>
      </c>
      <c r="O918" s="7">
        <f t="shared" si="153"/>
        <v>28.803311659909362</v>
      </c>
      <c r="P918" s="7">
        <f t="shared" si="154"/>
        <v>27.284755720330963</v>
      </c>
      <c r="Q918" s="7">
        <f t="shared" si="155"/>
        <v>27.069691386201686</v>
      </c>
      <c r="R918" s="7"/>
      <c r="S918" s="7">
        <f t="shared" si="156"/>
        <v>-8.5635339957772061E-2</v>
      </c>
      <c r="T918" s="7">
        <f t="shared" si="158"/>
        <v>0</v>
      </c>
    </row>
    <row r="919" spans="1:20">
      <c r="A919" s="8">
        <v>43324.682060185187</v>
      </c>
      <c r="B919" s="7">
        <v>206441</v>
      </c>
      <c r="C919" s="7">
        <v>23.5</v>
      </c>
      <c r="D919" s="7">
        <v>17.899999999999999</v>
      </c>
      <c r="E919" s="7">
        <v>28.8</v>
      </c>
      <c r="F919" s="7">
        <v>27.2</v>
      </c>
      <c r="G919" s="7">
        <v>18.3</v>
      </c>
      <c r="H919" s="7">
        <v>21.8</v>
      </c>
      <c r="I919" s="7">
        <v>37.4</v>
      </c>
      <c r="J919" s="7">
        <f t="shared" si="157"/>
        <v>28.4</v>
      </c>
      <c r="K919" s="7">
        <f t="shared" si="149"/>
        <v>28.8</v>
      </c>
      <c r="L919" s="7">
        <f t="shared" si="150"/>
        <v>29.031105147908562</v>
      </c>
      <c r="M919" s="7">
        <f t="shared" si="151"/>
        <v>28.975557923846928</v>
      </c>
      <c r="N919" s="7">
        <f t="shared" si="152"/>
        <v>28.907902300189683</v>
      </c>
      <c r="O919" s="7">
        <f t="shared" si="153"/>
        <v>28.801640864691507</v>
      </c>
      <c r="P919" s="7">
        <f t="shared" si="154"/>
        <v>27.286883244828772</v>
      </c>
      <c r="Q919" s="7">
        <f t="shared" si="155"/>
        <v>27.071852930227834</v>
      </c>
      <c r="R919" s="7"/>
      <c r="S919" s="7">
        <f t="shared" si="156"/>
        <v>-0.17555792384692737</v>
      </c>
      <c r="T919" s="7">
        <f t="shared" si="158"/>
        <v>0</v>
      </c>
    </row>
    <row r="920" spans="1:20">
      <c r="A920" s="8">
        <v>43324.68346064815</v>
      </c>
      <c r="B920" s="7">
        <v>206442</v>
      </c>
      <c r="C920" s="7">
        <v>23.5</v>
      </c>
      <c r="D920" s="7">
        <v>17.899999999999999</v>
      </c>
      <c r="E920" s="7">
        <v>28.8</v>
      </c>
      <c r="F920" s="7">
        <v>27.2</v>
      </c>
      <c r="G920" s="7">
        <v>18.3</v>
      </c>
      <c r="H920" s="7">
        <v>21.8</v>
      </c>
      <c r="I920" s="7">
        <v>37.4</v>
      </c>
      <c r="J920" s="7">
        <f t="shared" si="157"/>
        <v>28.4</v>
      </c>
      <c r="K920" s="7">
        <f t="shared" si="149"/>
        <v>28.8</v>
      </c>
      <c r="L920" s="7">
        <f t="shared" si="150"/>
        <v>29.028548219066518</v>
      </c>
      <c r="M920" s="7">
        <f t="shared" si="151"/>
        <v>28.966165162532992</v>
      </c>
      <c r="N920" s="7">
        <f t="shared" si="152"/>
        <v>28.902063171148921</v>
      </c>
      <c r="O920" s="7">
        <f t="shared" si="153"/>
        <v>28.799384339610338</v>
      </c>
      <c r="P920" s="7">
        <f t="shared" si="154"/>
        <v>27.289010938095501</v>
      </c>
      <c r="Q920" s="7">
        <f t="shared" si="155"/>
        <v>27.074031663841108</v>
      </c>
      <c r="R920" s="7"/>
      <c r="S920" s="7">
        <f t="shared" si="156"/>
        <v>-0.16616516253299096</v>
      </c>
      <c r="T920" s="7">
        <f t="shared" si="158"/>
        <v>0</v>
      </c>
    </row>
    <row r="921" spans="1:20">
      <c r="A921" s="8">
        <v>43324.684849537036</v>
      </c>
      <c r="B921" s="7">
        <v>206443</v>
      </c>
      <c r="C921" s="7">
        <v>23.5</v>
      </c>
      <c r="D921" s="7">
        <v>17.899999999999999</v>
      </c>
      <c r="E921" s="7">
        <v>28.8</v>
      </c>
      <c r="F921" s="7">
        <v>27.2</v>
      </c>
      <c r="G921" s="7">
        <v>18.3</v>
      </c>
      <c r="H921" s="7">
        <v>21.8</v>
      </c>
      <c r="I921" s="7">
        <v>37.4</v>
      </c>
      <c r="J921" s="7">
        <f t="shared" si="157"/>
        <v>28.4</v>
      </c>
      <c r="K921" s="7">
        <f t="shared" si="149"/>
        <v>28.8</v>
      </c>
      <c r="L921" s="7">
        <f t="shared" si="150"/>
        <v>29.025963723889756</v>
      </c>
      <c r="M921" s="7">
        <f t="shared" si="151"/>
        <v>28.957485609690561</v>
      </c>
      <c r="N921" s="7">
        <f t="shared" si="152"/>
        <v>28.896276645137196</v>
      </c>
      <c r="O921" s="7">
        <f t="shared" si="153"/>
        <v>28.796661683528335</v>
      </c>
      <c r="P921" s="7">
        <f t="shared" si="154"/>
        <v>27.291101227836531</v>
      </c>
      <c r="Q921" s="7">
        <f t="shared" si="155"/>
        <v>27.076191166418941</v>
      </c>
      <c r="R921" s="7"/>
      <c r="S921" s="7">
        <f t="shared" si="156"/>
        <v>-0.15748560969056058</v>
      </c>
      <c r="T921" s="7">
        <f t="shared" si="158"/>
        <v>0</v>
      </c>
    </row>
    <row r="922" spans="1:20">
      <c r="A922" s="8">
        <v>43324.686238425929</v>
      </c>
      <c r="B922" s="7">
        <v>206444</v>
      </c>
      <c r="C922" s="7">
        <v>23.5</v>
      </c>
      <c r="D922" s="7">
        <v>17.899999999999999</v>
      </c>
      <c r="E922" s="7">
        <v>28.8</v>
      </c>
      <c r="F922" s="7">
        <v>27</v>
      </c>
      <c r="G922" s="7">
        <v>18.3</v>
      </c>
      <c r="H922" s="7">
        <v>21.8</v>
      </c>
      <c r="I922" s="7">
        <v>37.4</v>
      </c>
      <c r="J922" s="7">
        <f t="shared" si="157"/>
        <v>28.4</v>
      </c>
      <c r="K922" s="7">
        <f t="shared" si="149"/>
        <v>28.8</v>
      </c>
      <c r="L922" s="7">
        <f t="shared" si="150"/>
        <v>29.023336912514313</v>
      </c>
      <c r="M922" s="7">
        <f t="shared" si="151"/>
        <v>28.949331436693964</v>
      </c>
      <c r="N922" s="7">
        <f t="shared" si="152"/>
        <v>28.890515745560094</v>
      </c>
      <c r="O922" s="7">
        <f t="shared" si="153"/>
        <v>28.793537202291176</v>
      </c>
      <c r="P922" s="7">
        <f t="shared" si="154"/>
        <v>27.293170076556574</v>
      </c>
      <c r="Q922" s="7">
        <f t="shared" si="155"/>
        <v>27.078349007899998</v>
      </c>
      <c r="R922" s="7"/>
      <c r="S922" s="7">
        <f t="shared" si="156"/>
        <v>-0.14933143669396287</v>
      </c>
      <c r="T922" s="7">
        <f t="shared" si="158"/>
        <v>0</v>
      </c>
    </row>
    <row r="923" spans="1:20">
      <c r="A923" s="8">
        <v>43324.687627314815</v>
      </c>
      <c r="B923" s="7">
        <v>206445</v>
      </c>
      <c r="C923" s="7">
        <v>23.5</v>
      </c>
      <c r="D923" s="7">
        <v>17.899999999999999</v>
      </c>
      <c r="E923" s="7">
        <v>28.9</v>
      </c>
      <c r="F923" s="7">
        <v>27.2</v>
      </c>
      <c r="G923" s="7">
        <v>18.3</v>
      </c>
      <c r="H923" s="7">
        <v>21.8</v>
      </c>
      <c r="I923" s="7">
        <v>37.4</v>
      </c>
      <c r="J923" s="7">
        <f t="shared" si="157"/>
        <v>28.4</v>
      </c>
      <c r="K923" s="7">
        <f t="shared" si="149"/>
        <v>28.9</v>
      </c>
      <c r="L923" s="7">
        <f t="shared" si="150"/>
        <v>29.020692616209729</v>
      </c>
      <c r="M923" s="7">
        <f t="shared" si="151"/>
        <v>28.941619165176451</v>
      </c>
      <c r="N923" s="7">
        <f t="shared" si="152"/>
        <v>28.884791317751166</v>
      </c>
      <c r="O923" s="7">
        <f t="shared" si="153"/>
        <v>28.790079578279542</v>
      </c>
      <c r="P923" s="7">
        <f t="shared" si="154"/>
        <v>27.295216133108294</v>
      </c>
      <c r="Q923" s="7">
        <f t="shared" si="155"/>
        <v>27.08050471354349</v>
      </c>
      <c r="R923" s="7"/>
      <c r="S923" s="7">
        <f t="shared" si="156"/>
        <v>-4.161916517645281E-2</v>
      </c>
      <c r="T923" s="7">
        <f t="shared" si="158"/>
        <v>0</v>
      </c>
    </row>
    <row r="924" spans="1:20">
      <c r="A924" s="8">
        <v>43324.689027777778</v>
      </c>
      <c r="B924" s="7">
        <v>206446</v>
      </c>
      <c r="C924" s="7">
        <v>23.5</v>
      </c>
      <c r="D924" s="7">
        <v>17.899999999999999</v>
      </c>
      <c r="E924" s="7">
        <v>28.9</v>
      </c>
      <c r="F924" s="7">
        <v>27.2</v>
      </c>
      <c r="G924" s="7">
        <v>18.3</v>
      </c>
      <c r="H924" s="7">
        <v>21.9</v>
      </c>
      <c r="I924" s="7">
        <v>37.4</v>
      </c>
      <c r="J924" s="7">
        <f t="shared" si="157"/>
        <v>28.4</v>
      </c>
      <c r="K924" s="7">
        <f t="shared" si="149"/>
        <v>28.9</v>
      </c>
      <c r="L924" s="7">
        <f t="shared" si="150"/>
        <v>29.018174003485289</v>
      </c>
      <c r="M924" s="7">
        <f t="shared" si="151"/>
        <v>28.934219939200482</v>
      </c>
      <c r="N924" s="7">
        <f t="shared" si="152"/>
        <v>28.879061379079335</v>
      </c>
      <c r="O924" s="7">
        <f t="shared" si="153"/>
        <v>28.786316881188167</v>
      </c>
      <c r="P924" s="7">
        <f t="shared" si="154"/>
        <v>27.297255255829391</v>
      </c>
      <c r="Q924" s="7">
        <f t="shared" si="155"/>
        <v>27.082675729896891</v>
      </c>
      <c r="R924" s="7"/>
      <c r="S924" s="7">
        <f t="shared" si="156"/>
        <v>-3.4219939200482941E-2</v>
      </c>
      <c r="T924" s="7">
        <f t="shared" si="158"/>
        <v>0</v>
      </c>
    </row>
    <row r="925" spans="1:20">
      <c r="A925" s="8">
        <v>43324.690416666665</v>
      </c>
      <c r="B925" s="7">
        <v>206447</v>
      </c>
      <c r="C925" s="7">
        <v>23.5</v>
      </c>
      <c r="D925" s="7">
        <v>17.899999999999999</v>
      </c>
      <c r="E925" s="7">
        <v>28.8</v>
      </c>
      <c r="F925" s="7">
        <v>27.1</v>
      </c>
      <c r="G925" s="7">
        <v>18.3</v>
      </c>
      <c r="H925" s="7">
        <v>21.8</v>
      </c>
      <c r="I925" s="7">
        <v>37.4</v>
      </c>
      <c r="J925" s="7">
        <f t="shared" si="157"/>
        <v>28.4</v>
      </c>
      <c r="K925" s="7">
        <f t="shared" si="149"/>
        <v>28.8</v>
      </c>
      <c r="L925" s="7">
        <f t="shared" si="150"/>
        <v>29.015443695312385</v>
      </c>
      <c r="M925" s="7">
        <f t="shared" si="151"/>
        <v>28.927205466160462</v>
      </c>
      <c r="N925" s="7">
        <f t="shared" si="152"/>
        <v>28.87342348842499</v>
      </c>
      <c r="O925" s="7">
        <f t="shared" si="153"/>
        <v>28.782359816375369</v>
      </c>
      <c r="P925" s="7">
        <f t="shared" si="154"/>
        <v>27.29925284300478</v>
      </c>
      <c r="Q925" s="7">
        <f t="shared" si="155"/>
        <v>27.084825638515017</v>
      </c>
      <c r="R925" s="7"/>
      <c r="S925" s="7">
        <f t="shared" si="156"/>
        <v>-0.12720546616046136</v>
      </c>
      <c r="T925" s="7">
        <f t="shared" si="158"/>
        <v>0</v>
      </c>
    </row>
    <row r="926" spans="1:20">
      <c r="A926" s="8">
        <v>43324.691805555558</v>
      </c>
      <c r="B926" s="7">
        <v>206448</v>
      </c>
      <c r="C926" s="7">
        <v>23.5</v>
      </c>
      <c r="D926" s="7">
        <v>17.899999999999999</v>
      </c>
      <c r="E926" s="7">
        <v>28.9</v>
      </c>
      <c r="F926" s="7">
        <v>27.1</v>
      </c>
      <c r="G926" s="7">
        <v>18.399999999999999</v>
      </c>
      <c r="H926" s="7">
        <v>21.8</v>
      </c>
      <c r="I926" s="7">
        <v>37.4</v>
      </c>
      <c r="J926" s="7">
        <f t="shared" si="157"/>
        <v>28.4</v>
      </c>
      <c r="K926" s="7">
        <f t="shared" ref="K926:K989" si="159">E926</f>
        <v>28.9</v>
      </c>
      <c r="L926" s="7">
        <f t="shared" ref="L926:L989" si="160">L925+24*3600*($A926-$A925)*((F925-L925)*L$6+(M925-L925)*L$7+L$5+S926)/L$8</f>
        <v>29.012796490200625</v>
      </c>
      <c r="M926" s="7">
        <f t="shared" ref="M926:M989" si="161">M925+24*3600*($A926-$A925)*((L925-M925)*M$6+(N925-M925)*M$7+M$5+T926)/M$8</f>
        <v>28.920461742915439</v>
      </c>
      <c r="N926" s="7">
        <f t="shared" ref="N926:N989" si="162">N925+24*3600*($A926-$A925)*((M925-N925)*N$6+(O925-N925)*N$7+N$5)/N$8</f>
        <v>28.86783123425964</v>
      </c>
      <c r="O926" s="7">
        <f t="shared" ref="O926:O989" si="163">O925+24*3600*($A926-$A925)*((N925-O925)*O$6+(P925-O925)*O$7+O$5)/O$8</f>
        <v>28.778222083488878</v>
      </c>
      <c r="P926" s="7">
        <f t="shared" ref="P926:P989" si="164">P925+24*3600*($A926-$A925)*((O925-P925)*P$6+(Q925-P925)*P$7+P$5)/P$8</f>
        <v>27.301225503575633</v>
      </c>
      <c r="Q926" s="7">
        <f t="shared" ref="Q926:Q989" si="165">Q925+24*3600*($A926-$A925)*((P925-Q925)*Q$6+(R925-Q925)*Q$7+Q$5)/Q$8</f>
        <v>27.086971891429769</v>
      </c>
      <c r="R926" s="7"/>
      <c r="S926" s="7">
        <f t="shared" ref="S926:S989" si="166">K926-M926</f>
        <v>-2.046174291544034E-2</v>
      </c>
      <c r="T926" s="7">
        <f t="shared" si="158"/>
        <v>0</v>
      </c>
    </row>
    <row r="927" spans="1:20">
      <c r="A927" s="8">
        <v>43324.693194444444</v>
      </c>
      <c r="B927" s="7">
        <v>206449</v>
      </c>
      <c r="C927" s="7">
        <v>23.5</v>
      </c>
      <c r="D927" s="7">
        <v>17.899999999999999</v>
      </c>
      <c r="E927" s="7">
        <v>28.8</v>
      </c>
      <c r="F927" s="7">
        <v>27</v>
      </c>
      <c r="G927" s="7">
        <v>18.3</v>
      </c>
      <c r="H927" s="7">
        <v>21.8</v>
      </c>
      <c r="I927" s="7">
        <v>37.4</v>
      </c>
      <c r="J927" s="7">
        <f t="shared" si="157"/>
        <v>28.4</v>
      </c>
      <c r="K927" s="7">
        <f t="shared" si="159"/>
        <v>28.8</v>
      </c>
      <c r="L927" s="7">
        <f t="shared" si="160"/>
        <v>29.0099237215166</v>
      </c>
      <c r="M927" s="7">
        <f t="shared" si="161"/>
        <v>28.913952187839229</v>
      </c>
      <c r="N927" s="7">
        <f t="shared" si="162"/>
        <v>28.862284437953374</v>
      </c>
      <c r="O927" s="7">
        <f t="shared" si="163"/>
        <v>28.773939497154007</v>
      </c>
      <c r="P927" s="7">
        <f t="shared" si="164"/>
        <v>27.303173000463861</v>
      </c>
      <c r="Q927" s="7">
        <f t="shared" si="165"/>
        <v>27.08911397811703</v>
      </c>
      <c r="R927" s="7"/>
      <c r="S927" s="7">
        <f t="shared" si="166"/>
        <v>-0.113952187839228</v>
      </c>
      <c r="T927" s="7">
        <f t="shared" si="158"/>
        <v>0</v>
      </c>
    </row>
    <row r="928" spans="1:20">
      <c r="A928" s="8">
        <v>43324.69458333333</v>
      </c>
      <c r="B928" s="7">
        <v>206450</v>
      </c>
      <c r="C928" s="7">
        <v>23.5</v>
      </c>
      <c r="D928" s="7">
        <v>17.899999999999999</v>
      </c>
      <c r="E928" s="7">
        <v>28.9</v>
      </c>
      <c r="F928" s="7">
        <v>27</v>
      </c>
      <c r="G928" s="7">
        <v>18.399999999999999</v>
      </c>
      <c r="H928" s="7">
        <v>21.8</v>
      </c>
      <c r="I928" s="7">
        <v>37.4</v>
      </c>
      <c r="J928" s="7">
        <f t="shared" si="157"/>
        <v>28.4</v>
      </c>
      <c r="K928" s="7">
        <f t="shared" si="159"/>
        <v>28.9</v>
      </c>
      <c r="L928" s="7">
        <f t="shared" si="160"/>
        <v>29.007139791639222</v>
      </c>
      <c r="M928" s="7">
        <f t="shared" si="161"/>
        <v>28.907641598373999</v>
      </c>
      <c r="N928" s="7">
        <f t="shared" si="162"/>
        <v>28.856782859327236</v>
      </c>
      <c r="O928" s="7">
        <f t="shared" si="163"/>
        <v>28.769542040322332</v>
      </c>
      <c r="P928" s="7">
        <f t="shared" si="164"/>
        <v>27.305095263107845</v>
      </c>
      <c r="Q928" s="7">
        <f t="shared" si="165"/>
        <v>27.091251394649124</v>
      </c>
      <c r="R928" s="7"/>
      <c r="S928" s="7">
        <f t="shared" si="166"/>
        <v>-7.64159837400058E-3</v>
      </c>
      <c r="T928" s="7">
        <f t="shared" si="158"/>
        <v>0</v>
      </c>
    </row>
    <row r="929" spans="1:20">
      <c r="A929" s="8">
        <v>43324.695972222224</v>
      </c>
      <c r="B929" s="7">
        <v>206451</v>
      </c>
      <c r="C929" s="7">
        <v>23.5</v>
      </c>
      <c r="D929" s="7">
        <v>17.899999999999999</v>
      </c>
      <c r="E929" s="7">
        <v>28.9</v>
      </c>
      <c r="F929" s="7">
        <v>27</v>
      </c>
      <c r="G929" s="7">
        <v>18.3</v>
      </c>
      <c r="H929" s="7">
        <v>21.8</v>
      </c>
      <c r="I929" s="7">
        <v>37.4</v>
      </c>
      <c r="J929" s="7">
        <f t="shared" si="157"/>
        <v>28.4</v>
      </c>
      <c r="K929" s="7">
        <f t="shared" si="159"/>
        <v>28.9</v>
      </c>
      <c r="L929" s="7">
        <f t="shared" si="160"/>
        <v>29.00433537336416</v>
      </c>
      <c r="M929" s="7">
        <f t="shared" si="161"/>
        <v>28.901505260395961</v>
      </c>
      <c r="N929" s="7">
        <f t="shared" si="162"/>
        <v>28.851325547315724</v>
      </c>
      <c r="O929" s="7">
        <f t="shared" si="163"/>
        <v>28.765054801831866</v>
      </c>
      <c r="P929" s="7">
        <f t="shared" si="164"/>
        <v>27.306992354801647</v>
      </c>
      <c r="Q929" s="7">
        <f t="shared" si="165"/>
        <v>27.093383647499085</v>
      </c>
      <c r="R929" s="7"/>
      <c r="S929" s="7">
        <f t="shared" si="166"/>
        <v>-1.5052603959624378E-3</v>
      </c>
      <c r="T929" s="7">
        <f t="shared" si="158"/>
        <v>0</v>
      </c>
    </row>
    <row r="930" spans="1:20">
      <c r="A930" s="8">
        <v>43324.69736111111</v>
      </c>
      <c r="B930" s="7">
        <v>206452</v>
      </c>
      <c r="C930" s="7">
        <v>23.5</v>
      </c>
      <c r="D930" s="7">
        <v>17.899999999999999</v>
      </c>
      <c r="E930" s="7">
        <v>28.9</v>
      </c>
      <c r="F930" s="7">
        <v>27</v>
      </c>
      <c r="G930" s="7">
        <v>18.3</v>
      </c>
      <c r="H930" s="7">
        <v>21.8</v>
      </c>
      <c r="I930" s="7">
        <v>37.4</v>
      </c>
      <c r="J930" s="7">
        <f t="shared" si="157"/>
        <v>28.4</v>
      </c>
      <c r="K930" s="7">
        <f t="shared" si="159"/>
        <v>28.9</v>
      </c>
      <c r="L930" s="7">
        <f t="shared" si="160"/>
        <v>29.001512128893758</v>
      </c>
      <c r="M930" s="7">
        <f t="shared" si="161"/>
        <v>28.895520755140293</v>
      </c>
      <c r="N930" s="7">
        <f t="shared" si="162"/>
        <v>28.845911892465896</v>
      </c>
      <c r="O930" s="7">
        <f t="shared" si="163"/>
        <v>28.760498664299099</v>
      </c>
      <c r="P930" s="7">
        <f t="shared" si="164"/>
        <v>27.308864445568425</v>
      </c>
      <c r="Q930" s="7">
        <f t="shared" si="165"/>
        <v>27.095510256470138</v>
      </c>
      <c r="R930" s="7"/>
      <c r="S930" s="7">
        <f t="shared" si="166"/>
        <v>4.4792448597057444E-3</v>
      </c>
      <c r="T930" s="7">
        <f t="shared" si="158"/>
        <v>0</v>
      </c>
    </row>
    <row r="931" spans="1:20">
      <c r="A931" s="8">
        <v>43324.698761574073</v>
      </c>
      <c r="B931" s="7">
        <v>206453</v>
      </c>
      <c r="C931" s="7">
        <v>23.5</v>
      </c>
      <c r="D931" s="7">
        <v>17.899999999999999</v>
      </c>
      <c r="E931" s="7">
        <v>28.9</v>
      </c>
      <c r="F931" s="7">
        <v>27</v>
      </c>
      <c r="G931" s="7">
        <v>18.399999999999999</v>
      </c>
      <c r="H931" s="7">
        <v>21.8</v>
      </c>
      <c r="I931" s="7">
        <v>37.4</v>
      </c>
      <c r="J931" s="7">
        <f t="shared" si="157"/>
        <v>28.4</v>
      </c>
      <c r="K931" s="7">
        <f t="shared" si="159"/>
        <v>28.9</v>
      </c>
      <c r="L931" s="7">
        <f t="shared" si="160"/>
        <v>28.99864794220758</v>
      </c>
      <c r="M931" s="7">
        <f t="shared" si="161"/>
        <v>28.889620534188992</v>
      </c>
      <c r="N931" s="7">
        <f t="shared" si="162"/>
        <v>28.840496482185337</v>
      </c>
      <c r="O931" s="7">
        <f t="shared" si="163"/>
        <v>28.755852641012829</v>
      </c>
      <c r="P931" s="7">
        <f t="shared" si="164"/>
        <v>27.310727183810844</v>
      </c>
      <c r="Q931" s="7">
        <f t="shared" si="165"/>
        <v>27.097648427846252</v>
      </c>
      <c r="R931" s="7"/>
      <c r="S931" s="7">
        <f t="shared" si="166"/>
        <v>1.0379465811006128E-2</v>
      </c>
      <c r="T931" s="7">
        <f t="shared" si="158"/>
        <v>0</v>
      </c>
    </row>
    <row r="932" spans="1:20">
      <c r="A932" s="8">
        <v>43324.700150462966</v>
      </c>
      <c r="B932" s="7">
        <v>206454</v>
      </c>
      <c r="C932" s="7">
        <v>23.5</v>
      </c>
      <c r="D932" s="7">
        <v>17.899999999999999</v>
      </c>
      <c r="E932" s="7">
        <v>28.9</v>
      </c>
      <c r="F932" s="7">
        <v>26.8</v>
      </c>
      <c r="G932" s="7">
        <v>18.3</v>
      </c>
      <c r="H932" s="7">
        <v>21.9</v>
      </c>
      <c r="I932" s="7">
        <v>37.4</v>
      </c>
      <c r="J932" s="7">
        <f t="shared" si="157"/>
        <v>28.4</v>
      </c>
      <c r="K932" s="7">
        <f t="shared" si="159"/>
        <v>28.9</v>
      </c>
      <c r="L932" s="7">
        <f t="shared" si="160"/>
        <v>28.995791110295116</v>
      </c>
      <c r="M932" s="7">
        <f t="shared" si="161"/>
        <v>28.883887337490034</v>
      </c>
      <c r="N932" s="7">
        <f t="shared" si="162"/>
        <v>28.835168513792642</v>
      </c>
      <c r="O932" s="7">
        <f t="shared" si="163"/>
        <v>28.75120771168714</v>
      </c>
      <c r="P932" s="7">
        <f t="shared" si="164"/>
        <v>27.312549895868205</v>
      </c>
      <c r="Q932" s="7">
        <f t="shared" si="165"/>
        <v>27.099762317996294</v>
      </c>
      <c r="R932" s="7"/>
      <c r="S932" s="7">
        <f t="shared" si="166"/>
        <v>1.6112662509964792E-2</v>
      </c>
      <c r="T932" s="7">
        <f t="shared" si="158"/>
        <v>0</v>
      </c>
    </row>
    <row r="933" spans="1:20">
      <c r="A933" s="8">
        <v>43324.701539351852</v>
      </c>
      <c r="B933" s="7">
        <v>206455</v>
      </c>
      <c r="C933" s="7">
        <v>23.5</v>
      </c>
      <c r="D933" s="7">
        <v>17.899999999999999</v>
      </c>
      <c r="E933" s="7">
        <v>28.9</v>
      </c>
      <c r="F933" s="7">
        <v>26.8</v>
      </c>
      <c r="G933" s="7">
        <v>18.399999999999999</v>
      </c>
      <c r="H933" s="7">
        <v>21.8</v>
      </c>
      <c r="I933" s="7">
        <v>37.4</v>
      </c>
      <c r="J933" s="7">
        <f t="shared" si="157"/>
        <v>28.4</v>
      </c>
      <c r="K933" s="7">
        <f t="shared" si="159"/>
        <v>28.9</v>
      </c>
      <c r="L933" s="7">
        <f t="shared" si="160"/>
        <v>28.992739344432763</v>
      </c>
      <c r="M933" s="7">
        <f t="shared" si="161"/>
        <v>28.878258070538642</v>
      </c>
      <c r="N933" s="7">
        <f t="shared" si="162"/>
        <v>28.829882217041888</v>
      </c>
      <c r="O933" s="7">
        <f t="shared" si="163"/>
        <v>28.746537938222382</v>
      </c>
      <c r="P933" s="7">
        <f t="shared" si="164"/>
        <v>27.31434855151165</v>
      </c>
      <c r="Q933" s="7">
        <f t="shared" si="165"/>
        <v>27.101869219861051</v>
      </c>
      <c r="R933" s="7"/>
      <c r="S933" s="7">
        <f t="shared" si="166"/>
        <v>2.1741929461356335E-2</v>
      </c>
      <c r="T933" s="7">
        <f t="shared" si="158"/>
        <v>0</v>
      </c>
    </row>
    <row r="934" spans="1:20">
      <c r="A934" s="8">
        <v>43324.702928240738</v>
      </c>
      <c r="B934" s="7">
        <v>206456</v>
      </c>
      <c r="C934" s="7">
        <v>23.5</v>
      </c>
      <c r="D934" s="7">
        <v>17.899999999999999</v>
      </c>
      <c r="E934" s="7">
        <v>28.9</v>
      </c>
      <c r="F934" s="7">
        <v>26.8</v>
      </c>
      <c r="G934" s="7">
        <v>18.399999999999999</v>
      </c>
      <c r="H934" s="7">
        <v>21.9</v>
      </c>
      <c r="I934" s="7">
        <v>37.4</v>
      </c>
      <c r="J934" s="7">
        <f t="shared" si="157"/>
        <v>28.4</v>
      </c>
      <c r="K934" s="7">
        <f t="shared" si="159"/>
        <v>28.9</v>
      </c>
      <c r="L934" s="7">
        <f t="shared" si="160"/>
        <v>28.989675628466628</v>
      </c>
      <c r="M934" s="7">
        <f t="shared" si="161"/>
        <v>28.872718911633502</v>
      </c>
      <c r="N934" s="7">
        <f t="shared" si="162"/>
        <v>28.824636953253854</v>
      </c>
      <c r="O934" s="7">
        <f t="shared" si="163"/>
        <v>28.741853307414051</v>
      </c>
      <c r="P934" s="7">
        <f t="shared" si="164"/>
        <v>27.316123556604733</v>
      </c>
      <c r="Q934" s="7">
        <f t="shared" si="165"/>
        <v>27.103968723816511</v>
      </c>
      <c r="R934" s="7"/>
      <c r="S934" s="7">
        <f t="shared" si="166"/>
        <v>2.7281088366496675E-2</v>
      </c>
      <c r="T934" s="7">
        <f t="shared" si="158"/>
        <v>0</v>
      </c>
    </row>
    <row r="935" spans="1:20">
      <c r="A935" s="8">
        <v>43324.704317129632</v>
      </c>
      <c r="B935" s="7">
        <v>206457</v>
      </c>
      <c r="C935" s="7">
        <v>23.5</v>
      </c>
      <c r="D935" s="7">
        <v>17.899999999999999</v>
      </c>
      <c r="E935" s="7">
        <v>28.9</v>
      </c>
      <c r="F935" s="7">
        <v>26.6</v>
      </c>
      <c r="G935" s="7">
        <v>18.399999999999999</v>
      </c>
      <c r="H935" s="7">
        <v>21.8</v>
      </c>
      <c r="I935" s="7">
        <v>37.4</v>
      </c>
      <c r="J935" s="7">
        <f t="shared" si="157"/>
        <v>28.4</v>
      </c>
      <c r="K935" s="7">
        <f t="shared" si="159"/>
        <v>28.9</v>
      </c>
      <c r="L935" s="7">
        <f t="shared" si="160"/>
        <v>28.986600831285433</v>
      </c>
      <c r="M935" s="7">
        <f t="shared" si="161"/>
        <v>28.867260968611262</v>
      </c>
      <c r="N935" s="7">
        <f t="shared" si="162"/>
        <v>28.819431700117864</v>
      </c>
      <c r="O935" s="7">
        <f t="shared" si="163"/>
        <v>28.737162097265017</v>
      </c>
      <c r="P935" s="7">
        <f t="shared" si="164"/>
        <v>27.31787534342741</v>
      </c>
      <c r="Q935" s="7">
        <f t="shared" si="165"/>
        <v>27.106060439810246</v>
      </c>
      <c r="R935" s="7"/>
      <c r="S935" s="7">
        <f t="shared" si="166"/>
        <v>3.273903138873635E-2</v>
      </c>
      <c r="T935" s="7">
        <f t="shared" si="158"/>
        <v>0</v>
      </c>
    </row>
    <row r="936" spans="1:20">
      <c r="A936" s="8">
        <v>43324.705717592595</v>
      </c>
      <c r="B936" s="7">
        <v>206458</v>
      </c>
      <c r="C936" s="7">
        <v>23.5</v>
      </c>
      <c r="D936" s="7">
        <v>17.899999999999999</v>
      </c>
      <c r="E936" s="7">
        <v>28.9</v>
      </c>
      <c r="F936" s="7">
        <v>26.6</v>
      </c>
      <c r="G936" s="7">
        <v>18.399999999999999</v>
      </c>
      <c r="H936" s="7">
        <v>21.9</v>
      </c>
      <c r="I936" s="7">
        <v>37.4</v>
      </c>
      <c r="J936" s="7">
        <f t="shared" si="157"/>
        <v>28.4</v>
      </c>
      <c r="K936" s="7">
        <f t="shared" si="159"/>
        <v>28.9</v>
      </c>
      <c r="L936" s="7">
        <f t="shared" si="160"/>
        <v>28.983308619938043</v>
      </c>
      <c r="M936" s="7">
        <f t="shared" si="161"/>
        <v>28.861831807174749</v>
      </c>
      <c r="N936" s="7">
        <f t="shared" si="162"/>
        <v>28.814222599546159</v>
      </c>
      <c r="O936" s="7">
        <f t="shared" si="163"/>
        <v>28.73243200497522</v>
      </c>
      <c r="P936" s="7">
        <f t="shared" si="164"/>
        <v>27.319618770648393</v>
      </c>
      <c r="Q936" s="7">
        <f t="shared" si="165"/>
        <v>27.108161360477716</v>
      </c>
      <c r="R936" s="7"/>
      <c r="S936" s="7">
        <f t="shared" si="166"/>
        <v>3.8168192825249747E-2</v>
      </c>
      <c r="T936" s="7">
        <f t="shared" si="158"/>
        <v>0</v>
      </c>
    </row>
    <row r="937" spans="1:20">
      <c r="A937" s="8">
        <v>43324.707106481481</v>
      </c>
      <c r="B937" s="7">
        <v>206459</v>
      </c>
      <c r="C937" s="7">
        <v>23.5</v>
      </c>
      <c r="D937" s="7">
        <v>17.899999999999999</v>
      </c>
      <c r="E937" s="7">
        <v>28.9</v>
      </c>
      <c r="F937" s="7">
        <v>26.5</v>
      </c>
      <c r="G937" s="7">
        <v>18.399999999999999</v>
      </c>
      <c r="H937" s="7">
        <v>21.9</v>
      </c>
      <c r="I937" s="7">
        <v>37.4</v>
      </c>
      <c r="J937" s="7">
        <f t="shared" si="157"/>
        <v>28.4</v>
      </c>
      <c r="K937" s="7">
        <f t="shared" si="159"/>
        <v>28.9</v>
      </c>
      <c r="L937" s="7">
        <f t="shared" si="160"/>
        <v>28.980035848902478</v>
      </c>
      <c r="M937" s="7">
        <f t="shared" si="161"/>
        <v>28.856512578232437</v>
      </c>
      <c r="N937" s="7">
        <f t="shared" si="162"/>
        <v>28.809095391514955</v>
      </c>
      <c r="O937" s="7">
        <f t="shared" si="163"/>
        <v>28.727746835358211</v>
      </c>
      <c r="P937" s="7">
        <f t="shared" si="164"/>
        <v>27.321325296325689</v>
      </c>
      <c r="Q937" s="7">
        <f t="shared" si="165"/>
        <v>27.110236338317705</v>
      </c>
      <c r="R937" s="7"/>
      <c r="S937" s="7">
        <f t="shared" si="166"/>
        <v>4.348742176756204E-2</v>
      </c>
      <c r="T937" s="7">
        <f t="shared" si="158"/>
        <v>0</v>
      </c>
    </row>
    <row r="938" spans="1:20">
      <c r="A938" s="8">
        <v>43324.708495370367</v>
      </c>
      <c r="B938" s="7">
        <v>206460</v>
      </c>
      <c r="C938" s="7">
        <v>23.5</v>
      </c>
      <c r="D938" s="7">
        <v>17.899999999999999</v>
      </c>
      <c r="E938" s="7">
        <v>28.9</v>
      </c>
      <c r="F938" s="7">
        <v>26.4</v>
      </c>
      <c r="G938" s="7">
        <v>18.399999999999999</v>
      </c>
      <c r="H938" s="7">
        <v>21.9</v>
      </c>
      <c r="I938" s="7">
        <v>37.4</v>
      </c>
      <c r="J938" s="7">
        <f t="shared" si="157"/>
        <v>28.4</v>
      </c>
      <c r="K938" s="7">
        <f t="shared" si="159"/>
        <v>28.9</v>
      </c>
      <c r="L938" s="7">
        <f t="shared" si="160"/>
        <v>28.976666078239845</v>
      </c>
      <c r="M938" s="7">
        <f t="shared" si="161"/>
        <v>28.851252849295275</v>
      </c>
      <c r="N938" s="7">
        <f t="shared" si="162"/>
        <v>28.804005686109139</v>
      </c>
      <c r="O938" s="7">
        <f t="shared" si="163"/>
        <v>28.723072060322583</v>
      </c>
      <c r="P938" s="7">
        <f t="shared" si="164"/>
        <v>27.323009984717519</v>
      </c>
      <c r="Q938" s="7">
        <f t="shared" si="165"/>
        <v>27.112302473305807</v>
      </c>
      <c r="R938" s="7"/>
      <c r="S938" s="7">
        <f t="shared" si="166"/>
        <v>4.8747150704723907E-2</v>
      </c>
      <c r="T938" s="7">
        <f t="shared" si="158"/>
        <v>0</v>
      </c>
    </row>
    <row r="939" spans="1:20">
      <c r="A939" s="8">
        <v>43324.70988425926</v>
      </c>
      <c r="B939" s="7">
        <v>206461</v>
      </c>
      <c r="C939" s="7">
        <v>23.5</v>
      </c>
      <c r="D939" s="7">
        <v>17.899999999999999</v>
      </c>
      <c r="E939" s="7">
        <v>28.9</v>
      </c>
      <c r="F939" s="7">
        <v>26.1</v>
      </c>
      <c r="G939" s="7">
        <v>18.399999999999999</v>
      </c>
      <c r="H939" s="7">
        <v>21.8</v>
      </c>
      <c r="I939" s="7">
        <v>37.4</v>
      </c>
      <c r="J939" s="7">
        <f t="shared" si="157"/>
        <v>28.4</v>
      </c>
      <c r="K939" s="7">
        <f t="shared" si="159"/>
        <v>28.9</v>
      </c>
      <c r="L939" s="7">
        <f t="shared" si="160"/>
        <v>28.973200852522218</v>
      </c>
      <c r="M939" s="7">
        <f t="shared" si="161"/>
        <v>28.846046973234554</v>
      </c>
      <c r="N939" s="7">
        <f t="shared" si="162"/>
        <v>28.798952716702605</v>
      </c>
      <c r="O939" s="7">
        <f t="shared" si="163"/>
        <v>28.718411359268114</v>
      </c>
      <c r="P939" s="7">
        <f t="shared" si="164"/>
        <v>27.324673302411963</v>
      </c>
      <c r="Q939" s="7">
        <f t="shared" si="165"/>
        <v>27.114359453586392</v>
      </c>
      <c r="R939" s="7"/>
      <c r="S939" s="7">
        <f t="shared" si="166"/>
        <v>5.3953026765444889E-2</v>
      </c>
      <c r="T939" s="7">
        <f t="shared" si="158"/>
        <v>0</v>
      </c>
    </row>
    <row r="940" spans="1:20">
      <c r="A940" s="8">
        <v>43324.711273148147</v>
      </c>
      <c r="B940" s="7">
        <v>206462</v>
      </c>
      <c r="C940" s="7">
        <v>23.5</v>
      </c>
      <c r="D940" s="7">
        <v>17.899999999999999</v>
      </c>
      <c r="E940" s="7">
        <v>28.9</v>
      </c>
      <c r="F940" s="7">
        <v>26.2</v>
      </c>
      <c r="G940" s="7">
        <v>18.399999999999999</v>
      </c>
      <c r="H940" s="7">
        <v>21.9</v>
      </c>
      <c r="I940" s="7">
        <v>37.4</v>
      </c>
      <c r="J940" s="7">
        <f t="shared" si="157"/>
        <v>28.4</v>
      </c>
      <c r="K940" s="7">
        <f t="shared" si="159"/>
        <v>28.9</v>
      </c>
      <c r="L940" s="7">
        <f t="shared" si="160"/>
        <v>28.969461652683563</v>
      </c>
      <c r="M940" s="7">
        <f t="shared" si="161"/>
        <v>28.840890142954283</v>
      </c>
      <c r="N940" s="7">
        <f t="shared" si="162"/>
        <v>28.793935651577151</v>
      </c>
      <c r="O940" s="7">
        <f t="shared" si="163"/>
        <v>28.713767706210202</v>
      </c>
      <c r="P940" s="7">
        <f t="shared" si="164"/>
        <v>27.326315712709807</v>
      </c>
      <c r="Q940" s="7">
        <f t="shared" si="165"/>
        <v>27.116406985954153</v>
      </c>
      <c r="R940" s="7"/>
      <c r="S940" s="7">
        <f t="shared" si="166"/>
        <v>5.9109857045715586E-2</v>
      </c>
      <c r="T940" s="7">
        <f t="shared" si="158"/>
        <v>0</v>
      </c>
    </row>
    <row r="941" spans="1:20">
      <c r="A941" s="8">
        <v>43324.712673611109</v>
      </c>
      <c r="B941" s="7">
        <v>206463</v>
      </c>
      <c r="C941" s="7">
        <v>23.5</v>
      </c>
      <c r="D941" s="7">
        <v>17.899999999999999</v>
      </c>
      <c r="E941" s="7">
        <v>28.9</v>
      </c>
      <c r="F941" s="7">
        <v>25.6</v>
      </c>
      <c r="G941" s="7">
        <v>18.399999999999999</v>
      </c>
      <c r="H941" s="7">
        <v>21.9</v>
      </c>
      <c r="I941" s="7">
        <v>37.4</v>
      </c>
      <c r="J941" s="7">
        <f t="shared" si="157"/>
        <v>28.4</v>
      </c>
      <c r="K941" s="7">
        <f t="shared" si="159"/>
        <v>28.9</v>
      </c>
      <c r="L941" s="7">
        <f t="shared" si="160"/>
        <v>28.965781542121654</v>
      </c>
      <c r="M941" s="7">
        <f t="shared" si="161"/>
        <v>28.835732920218305</v>
      </c>
      <c r="N941" s="7">
        <f t="shared" si="162"/>
        <v>28.788912116661347</v>
      </c>
      <c r="O941" s="7">
        <f t="shared" si="163"/>
        <v>28.709104938825742</v>
      </c>
      <c r="P941" s="7">
        <f t="shared" si="164"/>
        <v>27.327951189170811</v>
      </c>
      <c r="Q941" s="7">
        <f t="shared" si="165"/>
        <v>27.118461777141576</v>
      </c>
      <c r="R941" s="7"/>
      <c r="S941" s="7">
        <f t="shared" si="166"/>
        <v>6.4267079781693326E-2</v>
      </c>
      <c r="T941" s="7">
        <f t="shared" si="158"/>
        <v>0</v>
      </c>
    </row>
    <row r="942" spans="1:20">
      <c r="A942" s="8">
        <v>43324.714062500003</v>
      </c>
      <c r="B942" s="7">
        <v>206464</v>
      </c>
      <c r="C942" s="7">
        <v>23.5</v>
      </c>
      <c r="D942" s="7">
        <v>17.899999999999999</v>
      </c>
      <c r="E942" s="7">
        <v>28.9</v>
      </c>
      <c r="F942" s="7">
        <v>25.5</v>
      </c>
      <c r="G942" s="7">
        <v>18.399999999999999</v>
      </c>
      <c r="H942" s="7">
        <v>21.9</v>
      </c>
      <c r="I942" s="7">
        <v>37.4</v>
      </c>
      <c r="J942" s="7">
        <f t="shared" si="157"/>
        <v>28.4</v>
      </c>
      <c r="K942" s="7">
        <f t="shared" si="159"/>
        <v>28.9</v>
      </c>
      <c r="L942" s="7">
        <f t="shared" si="160"/>
        <v>28.961590531443058</v>
      </c>
      <c r="M942" s="7">
        <f t="shared" si="161"/>
        <v>28.830660528996777</v>
      </c>
      <c r="N942" s="7">
        <f t="shared" si="162"/>
        <v>28.783964160503423</v>
      </c>
      <c r="O942" s="7">
        <f t="shared" si="163"/>
        <v>28.704502170490219</v>
      </c>
      <c r="P942" s="7">
        <f t="shared" si="164"/>
        <v>27.329552981285673</v>
      </c>
      <c r="Q942" s="7">
        <f t="shared" si="165"/>
        <v>27.120489523036888</v>
      </c>
      <c r="R942" s="7"/>
      <c r="S942" s="7">
        <f t="shared" si="166"/>
        <v>6.9339471003221576E-2</v>
      </c>
      <c r="T942" s="7">
        <f t="shared" si="158"/>
        <v>0</v>
      </c>
    </row>
    <row r="943" spans="1:20">
      <c r="A943" s="8">
        <v>43324.715451388889</v>
      </c>
      <c r="B943" s="7">
        <v>206465</v>
      </c>
      <c r="C943" s="7">
        <v>23.5</v>
      </c>
      <c r="D943" s="7">
        <v>17.899999999999999</v>
      </c>
      <c r="E943" s="7">
        <v>28.9</v>
      </c>
      <c r="F943" s="7">
        <v>25.4</v>
      </c>
      <c r="G943" s="7">
        <v>18.399999999999999</v>
      </c>
      <c r="H943" s="7">
        <v>21.9</v>
      </c>
      <c r="I943" s="7">
        <v>37.4</v>
      </c>
      <c r="J943" s="7">
        <f t="shared" si="157"/>
        <v>28.4</v>
      </c>
      <c r="K943" s="7">
        <f t="shared" si="159"/>
        <v>28.9</v>
      </c>
      <c r="L943" s="7">
        <f t="shared" si="160"/>
        <v>28.957314559901221</v>
      </c>
      <c r="M943" s="7">
        <f t="shared" si="161"/>
        <v>28.825620023769442</v>
      </c>
      <c r="N943" s="7">
        <f t="shared" si="162"/>
        <v>28.779049317285171</v>
      </c>
      <c r="O943" s="7">
        <f t="shared" si="163"/>
        <v>28.699922078730808</v>
      </c>
      <c r="P943" s="7">
        <f t="shared" si="164"/>
        <v>27.331135214392752</v>
      </c>
      <c r="Q943" s="7">
        <f t="shared" si="165"/>
        <v>27.122507046030865</v>
      </c>
      <c r="R943" s="7"/>
      <c r="S943" s="7">
        <f t="shared" si="166"/>
        <v>7.4379976230556366E-2</v>
      </c>
      <c r="T943" s="7">
        <f t="shared" si="158"/>
        <v>0</v>
      </c>
    </row>
    <row r="944" spans="1:20">
      <c r="A944" s="8">
        <v>43324.716840277775</v>
      </c>
      <c r="B944" s="7">
        <v>206466</v>
      </c>
      <c r="C944" s="7">
        <v>23.5</v>
      </c>
      <c r="D944" s="7">
        <v>17.899999999999999</v>
      </c>
      <c r="E944" s="7">
        <v>28.9</v>
      </c>
      <c r="F944" s="7">
        <v>25.2</v>
      </c>
      <c r="G944" s="7">
        <v>18.399999999999999</v>
      </c>
      <c r="H944" s="7">
        <v>21.9</v>
      </c>
      <c r="I944" s="7">
        <v>37.4</v>
      </c>
      <c r="J944" s="7">
        <f t="shared" si="157"/>
        <v>28.4</v>
      </c>
      <c r="K944" s="7">
        <f t="shared" si="159"/>
        <v>28.9</v>
      </c>
      <c r="L944" s="7">
        <f t="shared" si="160"/>
        <v>28.952954811772923</v>
      </c>
      <c r="M944" s="7">
        <f t="shared" si="161"/>
        <v>28.820609835848693</v>
      </c>
      <c r="N944" s="7">
        <f t="shared" si="162"/>
        <v>28.774165837484322</v>
      </c>
      <c r="O944" s="7">
        <f t="shared" si="163"/>
        <v>28.695365722150921</v>
      </c>
      <c r="P944" s="7">
        <f t="shared" si="164"/>
        <v>27.332698315297797</v>
      </c>
      <c r="Q944" s="7">
        <f t="shared" si="165"/>
        <v>27.124514122067577</v>
      </c>
      <c r="R944" s="7"/>
      <c r="S944" s="7">
        <f t="shared" si="166"/>
        <v>7.9390164151305953E-2</v>
      </c>
      <c r="T944" s="7">
        <f t="shared" si="158"/>
        <v>0</v>
      </c>
    </row>
    <row r="945" spans="1:20">
      <c r="A945" s="8">
        <v>43324.718229166669</v>
      </c>
      <c r="B945" s="7">
        <v>206467</v>
      </c>
      <c r="C945" s="7">
        <v>23.5</v>
      </c>
      <c r="D945" s="7">
        <v>17.899999999999999</v>
      </c>
      <c r="E945" s="7">
        <v>28.9</v>
      </c>
      <c r="F945" s="7">
        <v>25.2</v>
      </c>
      <c r="G945" s="7">
        <v>18.399999999999999</v>
      </c>
      <c r="H945" s="7">
        <v>21.9</v>
      </c>
      <c r="I945" s="7">
        <v>37.4</v>
      </c>
      <c r="J945" s="7">
        <f t="shared" si="157"/>
        <v>28.4</v>
      </c>
      <c r="K945" s="7">
        <f t="shared" si="159"/>
        <v>28.9</v>
      </c>
      <c r="L945" s="7">
        <f t="shared" si="160"/>
        <v>28.948422445846877</v>
      </c>
      <c r="M945" s="7">
        <f t="shared" si="161"/>
        <v>28.815628410716663</v>
      </c>
      <c r="N945" s="7">
        <f t="shared" si="162"/>
        <v>28.769312419923146</v>
      </c>
      <c r="O945" s="7">
        <f t="shared" si="163"/>
        <v>28.690833730553923</v>
      </c>
      <c r="P945" s="7">
        <f t="shared" si="164"/>
        <v>27.334242698218201</v>
      </c>
      <c r="Q945" s="7">
        <f t="shared" si="165"/>
        <v>27.12651054271161</v>
      </c>
      <c r="R945" s="7"/>
      <c r="S945" s="7">
        <f t="shared" si="166"/>
        <v>8.4371589283335879E-2</v>
      </c>
      <c r="T945" s="7">
        <f t="shared" si="158"/>
        <v>0</v>
      </c>
    </row>
    <row r="946" spans="1:20">
      <c r="A946" s="8">
        <v>43324.719618055555</v>
      </c>
      <c r="B946" s="7">
        <v>206468</v>
      </c>
      <c r="C946" s="7">
        <v>23.5</v>
      </c>
      <c r="D946" s="7">
        <v>17.899999999999999</v>
      </c>
      <c r="E946" s="7">
        <v>28.8</v>
      </c>
      <c r="F946" s="7">
        <v>25.1</v>
      </c>
      <c r="G946" s="7">
        <v>18.399999999999999</v>
      </c>
      <c r="H946" s="7">
        <v>21.9</v>
      </c>
      <c r="I946" s="7">
        <v>37.4</v>
      </c>
      <c r="J946" s="7">
        <f t="shared" si="157"/>
        <v>28.4</v>
      </c>
      <c r="K946" s="7">
        <f t="shared" si="159"/>
        <v>28.8</v>
      </c>
      <c r="L946" s="7">
        <f t="shared" si="160"/>
        <v>28.943699579458389</v>
      </c>
      <c r="M946" s="7">
        <f t="shared" si="161"/>
        <v>28.810672922634396</v>
      </c>
      <c r="N946" s="7">
        <f t="shared" si="162"/>
        <v>28.764488015146338</v>
      </c>
      <c r="O946" s="7">
        <f t="shared" si="163"/>
        <v>28.686326441580199</v>
      </c>
      <c r="P946" s="7">
        <f t="shared" si="164"/>
        <v>27.335768763438235</v>
      </c>
      <c r="Q946" s="7">
        <f t="shared" si="165"/>
        <v>27.128496114439837</v>
      </c>
      <c r="R946" s="7"/>
      <c r="S946" s="7">
        <f t="shared" si="166"/>
        <v>-1.0672922634395121E-2</v>
      </c>
      <c r="T946" s="7">
        <f t="shared" si="158"/>
        <v>0</v>
      </c>
    </row>
    <row r="947" spans="1:20">
      <c r="A947" s="8">
        <v>43324.721006944441</v>
      </c>
      <c r="B947" s="7">
        <v>206469</v>
      </c>
      <c r="C947" s="7">
        <v>23.5</v>
      </c>
      <c r="D947" s="7">
        <v>17.899999999999999</v>
      </c>
      <c r="E947" s="7">
        <v>28.9</v>
      </c>
      <c r="F947" s="7">
        <v>25.2</v>
      </c>
      <c r="G947" s="7">
        <v>18.399999999999999</v>
      </c>
      <c r="H947" s="7">
        <v>21.9</v>
      </c>
      <c r="I947" s="7">
        <v>37.4</v>
      </c>
      <c r="J947" s="7">
        <f t="shared" si="157"/>
        <v>28.4</v>
      </c>
      <c r="K947" s="7">
        <f t="shared" si="159"/>
        <v>28.9</v>
      </c>
      <c r="L947" s="7">
        <f t="shared" si="160"/>
        <v>28.939098502104997</v>
      </c>
      <c r="M947" s="7">
        <f t="shared" si="161"/>
        <v>28.805740586373307</v>
      </c>
      <c r="N947" s="7">
        <f t="shared" si="162"/>
        <v>28.759691515244118</v>
      </c>
      <c r="O947" s="7">
        <f t="shared" si="163"/>
        <v>28.681843985486289</v>
      </c>
      <c r="P947" s="7">
        <f t="shared" si="164"/>
        <v>27.337276896714371</v>
      </c>
      <c r="Q947" s="7">
        <f t="shared" si="165"/>
        <v>27.130470658011891</v>
      </c>
      <c r="R947" s="7"/>
      <c r="S947" s="7">
        <f t="shared" si="166"/>
        <v>9.4259413626691213E-2</v>
      </c>
      <c r="T947" s="7">
        <f t="shared" si="158"/>
        <v>0</v>
      </c>
    </row>
    <row r="948" spans="1:20">
      <c r="A948" s="8">
        <v>43324.722407407404</v>
      </c>
      <c r="B948" s="7">
        <v>206470</v>
      </c>
      <c r="C948" s="7">
        <v>23.5</v>
      </c>
      <c r="D948" s="7">
        <v>17.899999999999999</v>
      </c>
      <c r="E948" s="7">
        <v>28.9</v>
      </c>
      <c r="F948" s="7">
        <v>25</v>
      </c>
      <c r="G948" s="7">
        <v>18.399999999999999</v>
      </c>
      <c r="H948" s="7">
        <v>21.9</v>
      </c>
      <c r="I948" s="7">
        <v>37.4</v>
      </c>
      <c r="J948" s="7">
        <f t="shared" si="157"/>
        <v>28.4</v>
      </c>
      <c r="K948" s="7">
        <f t="shared" si="159"/>
        <v>28.9</v>
      </c>
      <c r="L948" s="7">
        <f t="shared" si="160"/>
        <v>28.934560645946785</v>
      </c>
      <c r="M948" s="7">
        <f t="shared" si="161"/>
        <v>28.80079270284061</v>
      </c>
      <c r="N948" s="7">
        <f t="shared" si="162"/>
        <v>28.754881998376685</v>
      </c>
      <c r="O948" s="7">
        <f t="shared" si="163"/>
        <v>28.677349162588158</v>
      </c>
      <c r="P948" s="7">
        <f t="shared" si="164"/>
        <v>27.33877989044738</v>
      </c>
      <c r="Q948" s="7">
        <f t="shared" si="165"/>
        <v>27.13245036898843</v>
      </c>
      <c r="R948" s="7"/>
      <c r="S948" s="7">
        <f t="shared" si="166"/>
        <v>9.9207297159388474E-2</v>
      </c>
      <c r="T948" s="7">
        <f t="shared" si="158"/>
        <v>0</v>
      </c>
    </row>
    <row r="949" spans="1:20">
      <c r="A949" s="8">
        <v>43324.723796296297</v>
      </c>
      <c r="B949" s="7">
        <v>206471</v>
      </c>
      <c r="C949" s="7">
        <v>23.5</v>
      </c>
      <c r="D949" s="7">
        <v>17.899999999999999</v>
      </c>
      <c r="E949" s="7">
        <v>28.8</v>
      </c>
      <c r="F949" s="7">
        <v>24.8</v>
      </c>
      <c r="G949" s="7">
        <v>18.399999999999999</v>
      </c>
      <c r="H949" s="7">
        <v>21.9</v>
      </c>
      <c r="I949" s="7">
        <v>37.4</v>
      </c>
      <c r="J949" s="7">
        <f t="shared" si="157"/>
        <v>28.4</v>
      </c>
      <c r="K949" s="7">
        <f t="shared" si="159"/>
        <v>28.8</v>
      </c>
      <c r="L949" s="7">
        <f t="shared" si="160"/>
        <v>28.929690036685891</v>
      </c>
      <c r="M949" s="7">
        <f t="shared" si="161"/>
        <v>28.795912616301706</v>
      </c>
      <c r="N949" s="7">
        <f t="shared" si="162"/>
        <v>28.750138678662534</v>
      </c>
      <c r="O949" s="7">
        <f t="shared" si="163"/>
        <v>28.672916256676299</v>
      </c>
      <c r="P949" s="7">
        <f t="shared" si="164"/>
        <v>27.340253114443442</v>
      </c>
      <c r="Q949" s="7">
        <f t="shared" si="165"/>
        <v>27.134402277509807</v>
      </c>
      <c r="R949" s="7"/>
      <c r="S949" s="7">
        <f t="shared" si="166"/>
        <v>4.0873836982946443E-3</v>
      </c>
      <c r="T949" s="7">
        <f t="shared" si="158"/>
        <v>0</v>
      </c>
    </row>
    <row r="950" spans="1:20">
      <c r="A950" s="8">
        <v>43324.725185185183</v>
      </c>
      <c r="B950" s="7">
        <v>206472</v>
      </c>
      <c r="C950" s="7">
        <v>23.5</v>
      </c>
      <c r="D950" s="7">
        <v>17.899999999999999</v>
      </c>
      <c r="E950" s="7">
        <v>28.9</v>
      </c>
      <c r="F950" s="7">
        <v>24.9</v>
      </c>
      <c r="G950" s="7">
        <v>18.399999999999999</v>
      </c>
      <c r="H950" s="7">
        <v>21.9</v>
      </c>
      <c r="I950" s="7">
        <v>37.4</v>
      </c>
      <c r="J950" s="7">
        <f t="shared" si="157"/>
        <v>28.4</v>
      </c>
      <c r="K950" s="7">
        <f t="shared" si="159"/>
        <v>28.9</v>
      </c>
      <c r="L950" s="7">
        <f t="shared" si="160"/>
        <v>28.92485343508466</v>
      </c>
      <c r="M950" s="7">
        <f t="shared" si="161"/>
        <v>28.791053186971212</v>
      </c>
      <c r="N950" s="7">
        <f t="shared" si="162"/>
        <v>28.745421406019812</v>
      </c>
      <c r="O950" s="7">
        <f t="shared" si="163"/>
        <v>28.668507662276166</v>
      </c>
      <c r="P950" s="7">
        <f t="shared" si="164"/>
        <v>27.341709477436869</v>
      </c>
      <c r="Q950" s="7">
        <f t="shared" si="165"/>
        <v>27.136342697592372</v>
      </c>
      <c r="R950" s="7"/>
      <c r="S950" s="7">
        <f t="shared" si="166"/>
        <v>0.10894681302878695</v>
      </c>
      <c r="T950" s="7">
        <f t="shared" si="158"/>
        <v>0</v>
      </c>
    </row>
    <row r="951" spans="1:20">
      <c r="A951" s="8">
        <v>43324.726574074077</v>
      </c>
      <c r="B951" s="7">
        <v>206473</v>
      </c>
      <c r="C951" s="7">
        <v>23.5</v>
      </c>
      <c r="D951" s="7">
        <v>17.899999999999999</v>
      </c>
      <c r="E951" s="7">
        <v>28.8</v>
      </c>
      <c r="F951" s="7">
        <v>24.7</v>
      </c>
      <c r="G951" s="7">
        <v>18.399999999999999</v>
      </c>
      <c r="H951" s="7">
        <v>21.9</v>
      </c>
      <c r="I951" s="7">
        <v>37.4</v>
      </c>
      <c r="J951" s="7">
        <f t="shared" si="157"/>
        <v>28.4</v>
      </c>
      <c r="K951" s="7">
        <f t="shared" si="159"/>
        <v>28.8</v>
      </c>
      <c r="L951" s="7">
        <f t="shared" si="160"/>
        <v>28.9199206336488</v>
      </c>
      <c r="M951" s="7">
        <f t="shared" si="161"/>
        <v>28.786215423534433</v>
      </c>
      <c r="N951" s="7">
        <f t="shared" si="162"/>
        <v>28.740729111585679</v>
      </c>
      <c r="O951" s="7">
        <f t="shared" si="163"/>
        <v>28.664123145605348</v>
      </c>
      <c r="P951" s="7">
        <f t="shared" si="164"/>
        <v>27.343149306012524</v>
      </c>
      <c r="Q951" s="7">
        <f t="shared" si="165"/>
        <v>27.138271500314929</v>
      </c>
      <c r="R951" s="7"/>
      <c r="S951" s="7">
        <f t="shared" si="166"/>
        <v>1.3784576465567966E-2</v>
      </c>
      <c r="T951" s="7">
        <f t="shared" si="158"/>
        <v>0</v>
      </c>
    </row>
    <row r="952" spans="1:20">
      <c r="A952" s="8">
        <v>43324.727962962963</v>
      </c>
      <c r="B952" s="7">
        <v>206474</v>
      </c>
      <c r="C952" s="7">
        <v>23.5</v>
      </c>
      <c r="D952" s="7">
        <v>17.899999999999999</v>
      </c>
      <c r="E952" s="7">
        <v>28.8</v>
      </c>
      <c r="F952" s="7">
        <v>24.5</v>
      </c>
      <c r="G952" s="7">
        <v>18.399999999999999</v>
      </c>
      <c r="H952" s="7">
        <v>21.9</v>
      </c>
      <c r="I952" s="7">
        <v>37.4</v>
      </c>
      <c r="J952" s="7">
        <f t="shared" si="157"/>
        <v>28.4</v>
      </c>
      <c r="K952" s="7">
        <f t="shared" si="159"/>
        <v>28.8</v>
      </c>
      <c r="L952" s="7">
        <f t="shared" si="160"/>
        <v>28.914822856877656</v>
      </c>
      <c r="M952" s="7">
        <f t="shared" si="161"/>
        <v>28.78139805490337</v>
      </c>
      <c r="N952" s="7">
        <f t="shared" si="162"/>
        <v>28.736061163490181</v>
      </c>
      <c r="O952" s="7">
        <f t="shared" si="163"/>
        <v>28.659762354435916</v>
      </c>
      <c r="P952" s="7">
        <f t="shared" si="164"/>
        <v>27.344572913103011</v>
      </c>
      <c r="Q952" s="7">
        <f t="shared" si="165"/>
        <v>27.140188567647876</v>
      </c>
      <c r="R952" s="7"/>
      <c r="S952" s="7">
        <f t="shared" si="166"/>
        <v>1.8601945096630601E-2</v>
      </c>
      <c r="T952" s="7">
        <f t="shared" si="158"/>
        <v>0</v>
      </c>
    </row>
    <row r="953" spans="1:20">
      <c r="A953" s="8">
        <v>43324.729351851849</v>
      </c>
      <c r="B953" s="7">
        <v>206475</v>
      </c>
      <c r="C953" s="7">
        <v>23.5</v>
      </c>
      <c r="D953" s="7">
        <v>17.899999999999999</v>
      </c>
      <c r="E953" s="7">
        <v>28.8</v>
      </c>
      <c r="F953" s="7">
        <v>24.6</v>
      </c>
      <c r="G953" s="7">
        <v>18.399999999999999</v>
      </c>
      <c r="H953" s="7">
        <v>21.9</v>
      </c>
      <c r="I953" s="7">
        <v>37.4</v>
      </c>
      <c r="J953" s="7">
        <f t="shared" si="157"/>
        <v>28.4</v>
      </c>
      <c r="K953" s="7">
        <f t="shared" si="159"/>
        <v>28.8</v>
      </c>
      <c r="L953" s="7">
        <f t="shared" si="160"/>
        <v>28.909562070510674</v>
      </c>
      <c r="M953" s="7">
        <f t="shared" si="161"/>
        <v>28.776598893230503</v>
      </c>
      <c r="N953" s="7">
        <f t="shared" si="162"/>
        <v>28.73141687585321</v>
      </c>
      <c r="O953" s="7">
        <f t="shared" si="163"/>
        <v>28.655424902506645</v>
      </c>
      <c r="P953" s="7">
        <f t="shared" si="164"/>
        <v>27.345980598127699</v>
      </c>
      <c r="Q953" s="7">
        <f t="shared" si="165"/>
        <v>27.142093791935029</v>
      </c>
      <c r="R953" s="7"/>
      <c r="S953" s="7">
        <f t="shared" si="166"/>
        <v>2.3401106769497915E-2</v>
      </c>
      <c r="T953" s="7">
        <f t="shared" si="158"/>
        <v>0</v>
      </c>
    </row>
    <row r="954" spans="1:20">
      <c r="A954" s="8">
        <v>43324.730752314812</v>
      </c>
      <c r="B954" s="7">
        <v>206476</v>
      </c>
      <c r="C954" s="7">
        <v>23.5</v>
      </c>
      <c r="D954" s="7">
        <v>17.899999999999999</v>
      </c>
      <c r="E954" s="7">
        <v>28.8</v>
      </c>
      <c r="F954" s="7">
        <v>24.4</v>
      </c>
      <c r="G954" s="7">
        <v>18.399999999999999</v>
      </c>
      <c r="H954" s="7">
        <v>21.9</v>
      </c>
      <c r="I954" s="7">
        <v>37.4</v>
      </c>
      <c r="J954" s="7">
        <f t="shared" si="157"/>
        <v>28.4</v>
      </c>
      <c r="K954" s="7">
        <f t="shared" si="159"/>
        <v>28.8</v>
      </c>
      <c r="L954" s="7">
        <f t="shared" si="160"/>
        <v>28.904367348928933</v>
      </c>
      <c r="M954" s="7">
        <f t="shared" si="161"/>
        <v>28.7717761811587</v>
      </c>
      <c r="N954" s="7">
        <f t="shared" si="162"/>
        <v>28.726756870013002</v>
      </c>
      <c r="O954" s="7">
        <f t="shared" si="163"/>
        <v>28.651074412392461</v>
      </c>
      <c r="P954" s="7">
        <f t="shared" si="164"/>
        <v>27.347384247850986</v>
      </c>
      <c r="Q954" s="7">
        <f t="shared" si="165"/>
        <v>27.144002852644832</v>
      </c>
      <c r="R954" s="7"/>
      <c r="S954" s="7">
        <f t="shared" si="166"/>
        <v>2.8223818841301096E-2</v>
      </c>
      <c r="T954" s="7">
        <f t="shared" si="158"/>
        <v>0</v>
      </c>
    </row>
    <row r="955" spans="1:20">
      <c r="A955" s="8">
        <v>43324.732141203705</v>
      </c>
      <c r="B955" s="7">
        <v>206477</v>
      </c>
      <c r="C955" s="7">
        <v>23.5</v>
      </c>
      <c r="D955" s="7">
        <v>17.899999999999999</v>
      </c>
      <c r="E955" s="7">
        <v>28.8</v>
      </c>
      <c r="F955" s="7">
        <v>24.5</v>
      </c>
      <c r="G955" s="7">
        <v>18.399999999999999</v>
      </c>
      <c r="H955" s="7">
        <v>21.9</v>
      </c>
      <c r="I955" s="7">
        <v>37.4</v>
      </c>
      <c r="J955" s="7">
        <f t="shared" si="157"/>
        <v>28.4</v>
      </c>
      <c r="K955" s="7">
        <f t="shared" si="159"/>
        <v>28.8</v>
      </c>
      <c r="L955" s="7">
        <f t="shared" si="160"/>
        <v>28.899053482315896</v>
      </c>
      <c r="M955" s="7">
        <f t="shared" si="161"/>
        <v>28.767012151987871</v>
      </c>
      <c r="N955" s="7">
        <f t="shared" si="162"/>
        <v>28.722157398026784</v>
      </c>
      <c r="O955" s="7">
        <f t="shared" si="163"/>
        <v>28.646782499047056</v>
      </c>
      <c r="P955" s="7">
        <f t="shared" si="164"/>
        <v>27.348760807160325</v>
      </c>
      <c r="Q955" s="7">
        <f t="shared" si="165"/>
        <v>27.145884006135912</v>
      </c>
      <c r="R955" s="7"/>
      <c r="S955" s="7">
        <f t="shared" si="166"/>
        <v>3.2987848012130172E-2</v>
      </c>
      <c r="T955" s="7">
        <f t="shared" si="158"/>
        <v>0</v>
      </c>
    </row>
    <row r="956" spans="1:20">
      <c r="A956" s="8">
        <v>43324.733530092592</v>
      </c>
      <c r="B956" s="7">
        <v>206478</v>
      </c>
      <c r="C956" s="7">
        <v>23.5</v>
      </c>
      <c r="D956" s="7">
        <v>17.899999999999999</v>
      </c>
      <c r="E956" s="7">
        <v>28.8</v>
      </c>
      <c r="F956" s="7">
        <v>24.2</v>
      </c>
      <c r="G956" s="7">
        <v>18.399999999999999</v>
      </c>
      <c r="H956" s="7">
        <v>21.9</v>
      </c>
      <c r="I956" s="7">
        <v>37.4</v>
      </c>
      <c r="J956" s="7">
        <f t="shared" si="157"/>
        <v>28.4</v>
      </c>
      <c r="K956" s="7">
        <f t="shared" si="159"/>
        <v>28.8</v>
      </c>
      <c r="L956" s="7">
        <f t="shared" si="160"/>
        <v>28.893849391771116</v>
      </c>
      <c r="M956" s="7">
        <f t="shared" si="161"/>
        <v>28.762264558858025</v>
      </c>
      <c r="N956" s="7">
        <f t="shared" si="162"/>
        <v>28.717579376283048</v>
      </c>
      <c r="O956" s="7">
        <f t="shared" si="163"/>
        <v>28.642512473599826</v>
      </c>
      <c r="P956" s="7">
        <f t="shared" si="164"/>
        <v>27.350122268054101</v>
      </c>
      <c r="Q956" s="7">
        <f t="shared" si="165"/>
        <v>27.147753049356798</v>
      </c>
      <c r="R956" s="7"/>
      <c r="S956" s="7">
        <f t="shared" si="166"/>
        <v>3.7735441141975912E-2</v>
      </c>
      <c r="T956" s="7">
        <f t="shared" si="158"/>
        <v>0</v>
      </c>
    </row>
    <row r="957" spans="1:20">
      <c r="A957" s="8">
        <v>43324.734918981485</v>
      </c>
      <c r="B957" s="7">
        <v>206479</v>
      </c>
      <c r="C957" s="7">
        <v>23.5</v>
      </c>
      <c r="D957" s="7">
        <v>17.899999999999999</v>
      </c>
      <c r="E957" s="7">
        <v>28.8</v>
      </c>
      <c r="F957" s="7">
        <v>24.3</v>
      </c>
      <c r="G957" s="7">
        <v>18.399999999999999</v>
      </c>
      <c r="H957" s="7">
        <v>21.9</v>
      </c>
      <c r="I957" s="7">
        <v>37.4</v>
      </c>
      <c r="J957" s="7">
        <f t="shared" si="157"/>
        <v>28.4</v>
      </c>
      <c r="K957" s="7">
        <f t="shared" si="159"/>
        <v>28.8</v>
      </c>
      <c r="L957" s="7">
        <f t="shared" si="160"/>
        <v>28.88839400786371</v>
      </c>
      <c r="M957" s="7">
        <f t="shared" si="161"/>
        <v>28.75753555395006</v>
      </c>
      <c r="N957" s="7">
        <f t="shared" si="162"/>
        <v>28.713022118251956</v>
      </c>
      <c r="O957" s="7">
        <f t="shared" si="163"/>
        <v>28.638263826521911</v>
      </c>
      <c r="P957" s="7">
        <f t="shared" si="164"/>
        <v>27.351468879796375</v>
      </c>
      <c r="Q957" s="7">
        <f t="shared" si="165"/>
        <v>27.149609910611584</v>
      </c>
      <c r="R957" s="7"/>
      <c r="S957" s="7">
        <f t="shared" si="166"/>
        <v>4.2464446049940818E-2</v>
      </c>
      <c r="T957" s="7">
        <f t="shared" si="158"/>
        <v>0</v>
      </c>
    </row>
    <row r="958" spans="1:20">
      <c r="A958" s="8">
        <v>43324.736307870371</v>
      </c>
      <c r="B958" s="7">
        <v>206480</v>
      </c>
      <c r="C958" s="7">
        <v>23.5</v>
      </c>
      <c r="D958" s="7">
        <v>17.899999999999999</v>
      </c>
      <c r="E958" s="7">
        <v>28.8</v>
      </c>
      <c r="F958" s="7">
        <v>24</v>
      </c>
      <c r="G958" s="7">
        <v>18.399999999999999</v>
      </c>
      <c r="H958" s="7">
        <v>21.9</v>
      </c>
      <c r="I958" s="7">
        <v>37.4</v>
      </c>
      <c r="J958" s="7">
        <f t="shared" si="157"/>
        <v>28.4</v>
      </c>
      <c r="K958" s="7">
        <f t="shared" si="159"/>
        <v>28.8</v>
      </c>
      <c r="L958" s="7">
        <f t="shared" si="160"/>
        <v>28.883050225897243</v>
      </c>
      <c r="M958" s="7">
        <f t="shared" si="161"/>
        <v>28.752821415413379</v>
      </c>
      <c r="N958" s="7">
        <f t="shared" si="162"/>
        <v>28.708485389856143</v>
      </c>
      <c r="O958" s="7">
        <f t="shared" si="163"/>
        <v>28.634036030929078</v>
      </c>
      <c r="P958" s="7">
        <f t="shared" si="164"/>
        <v>27.352800880277588</v>
      </c>
      <c r="Q958" s="7">
        <f t="shared" si="165"/>
        <v>27.15145452586837</v>
      </c>
      <c r="R958" s="7"/>
      <c r="S958" s="7">
        <f t="shared" si="166"/>
        <v>4.7178584586621497E-2</v>
      </c>
      <c r="T958" s="7">
        <f t="shared" si="158"/>
        <v>0</v>
      </c>
    </row>
    <row r="959" spans="1:20">
      <c r="A959" s="8">
        <v>43324.73778935185</v>
      </c>
      <c r="B959" s="7">
        <v>206481</v>
      </c>
      <c r="C959" s="7">
        <v>23.5</v>
      </c>
      <c r="D959" s="7">
        <v>17.899999999999999</v>
      </c>
      <c r="E959" s="7">
        <v>28.8</v>
      </c>
      <c r="F959" s="7">
        <v>24</v>
      </c>
      <c r="G959" s="7">
        <v>18.399999999999999</v>
      </c>
      <c r="H959" s="7">
        <v>21.9</v>
      </c>
      <c r="I959" s="7">
        <v>37.4</v>
      </c>
      <c r="J959" s="7">
        <f t="shared" si="157"/>
        <v>28.4</v>
      </c>
      <c r="K959" s="7">
        <f t="shared" si="159"/>
        <v>28.8</v>
      </c>
      <c r="L959" s="7">
        <f t="shared" si="160"/>
        <v>28.87708472624745</v>
      </c>
      <c r="M959" s="7">
        <f t="shared" si="161"/>
        <v>28.747811312301877</v>
      </c>
      <c r="N959" s="7">
        <f t="shared" si="162"/>
        <v>28.703667256526504</v>
      </c>
      <c r="O959" s="7">
        <f t="shared" si="163"/>
        <v>28.629548118437953</v>
      </c>
      <c r="P959" s="7">
        <f t="shared" si="164"/>
        <v>27.354206337573267</v>
      </c>
      <c r="Q959" s="7">
        <f t="shared" si="165"/>
        <v>27.153408992537379</v>
      </c>
      <c r="R959" s="7"/>
      <c r="S959" s="7">
        <f t="shared" si="166"/>
        <v>5.2188687698123459E-2</v>
      </c>
      <c r="T959" s="7">
        <f t="shared" si="158"/>
        <v>0</v>
      </c>
    </row>
    <row r="960" spans="1:20">
      <c r="A960" s="8">
        <v>43324.73909722222</v>
      </c>
      <c r="B960" s="7">
        <v>206482</v>
      </c>
      <c r="C960" s="7">
        <v>23.5</v>
      </c>
      <c r="D960" s="7">
        <v>17.899999999999999</v>
      </c>
      <c r="E960" s="7">
        <v>28.8</v>
      </c>
      <c r="F960" s="7">
        <v>24</v>
      </c>
      <c r="G960" s="7">
        <v>18.399999999999999</v>
      </c>
      <c r="H960" s="7">
        <v>21.9</v>
      </c>
      <c r="I960" s="7">
        <v>37.4</v>
      </c>
      <c r="J960" s="7">
        <f t="shared" si="157"/>
        <v>28.4</v>
      </c>
      <c r="K960" s="7">
        <f t="shared" si="159"/>
        <v>28.8</v>
      </c>
      <c r="L960" s="7">
        <f t="shared" si="160"/>
        <v>28.871840665284946</v>
      </c>
      <c r="M960" s="7">
        <f t="shared" si="161"/>
        <v>28.743401951395114</v>
      </c>
      <c r="N960" s="7">
        <f t="shared" si="162"/>
        <v>28.699433276149314</v>
      </c>
      <c r="O960" s="7">
        <f t="shared" si="163"/>
        <v>28.625606084568766</v>
      </c>
      <c r="P960" s="7">
        <f t="shared" si="164"/>
        <v>27.355432862425097</v>
      </c>
      <c r="Q960" s="7">
        <f t="shared" si="165"/>
        <v>27.155122012535372</v>
      </c>
      <c r="R960" s="7"/>
      <c r="S960" s="7">
        <f t="shared" si="166"/>
        <v>5.6598048604886486E-2</v>
      </c>
      <c r="T960" s="7">
        <f t="shared" si="158"/>
        <v>0</v>
      </c>
    </row>
    <row r="961" spans="1:20">
      <c r="A961" s="8">
        <v>43324.740486111114</v>
      </c>
      <c r="B961" s="7">
        <v>206483</v>
      </c>
      <c r="C961" s="7">
        <v>23.5</v>
      </c>
      <c r="D961" s="7">
        <v>17.899999999999999</v>
      </c>
      <c r="E961" s="7">
        <v>28.8</v>
      </c>
      <c r="F961" s="7">
        <v>23.8</v>
      </c>
      <c r="G961" s="7">
        <v>18.399999999999999</v>
      </c>
      <c r="H961" s="7">
        <v>21.9</v>
      </c>
      <c r="I961" s="7">
        <v>37.4</v>
      </c>
      <c r="J961" s="7">
        <f t="shared" si="157"/>
        <v>28.4</v>
      </c>
      <c r="K961" s="7">
        <f t="shared" si="159"/>
        <v>28.8</v>
      </c>
      <c r="L961" s="7">
        <f t="shared" si="160"/>
        <v>28.86629415506761</v>
      </c>
      <c r="M961" s="7">
        <f t="shared" si="161"/>
        <v>28.738733230801373</v>
      </c>
      <c r="N961" s="7">
        <f t="shared" si="162"/>
        <v>28.694954498684503</v>
      </c>
      <c r="O961" s="7">
        <f t="shared" si="163"/>
        <v>28.621438084626536</v>
      </c>
      <c r="P961" s="7">
        <f t="shared" si="164"/>
        <v>27.356722233498235</v>
      </c>
      <c r="Q961" s="7">
        <f t="shared" si="165"/>
        <v>27.156929472938618</v>
      </c>
      <c r="R961" s="7"/>
      <c r="S961" s="7">
        <f t="shared" si="166"/>
        <v>6.1266769198628168E-2</v>
      </c>
      <c r="T961" s="7">
        <f t="shared" si="158"/>
        <v>0</v>
      </c>
    </row>
    <row r="962" spans="1:20">
      <c r="A962" s="8">
        <v>43324.741875</v>
      </c>
      <c r="B962" s="7">
        <v>206484</v>
      </c>
      <c r="C962" s="7">
        <v>23.5</v>
      </c>
      <c r="D962" s="7">
        <v>17.899999999999999</v>
      </c>
      <c r="E962" s="7">
        <v>28.8</v>
      </c>
      <c r="F962" s="7">
        <v>23.6</v>
      </c>
      <c r="G962" s="7">
        <v>18.399999999999999</v>
      </c>
      <c r="H962" s="7">
        <v>21.9</v>
      </c>
      <c r="I962" s="7">
        <v>37.4</v>
      </c>
      <c r="J962" s="7">
        <f t="shared" si="157"/>
        <v>28.4</v>
      </c>
      <c r="K962" s="7">
        <f t="shared" si="159"/>
        <v>28.8</v>
      </c>
      <c r="L962" s="7">
        <f t="shared" si="160"/>
        <v>28.860590721426959</v>
      </c>
      <c r="M962" s="7">
        <f t="shared" si="161"/>
        <v>28.734079834857045</v>
      </c>
      <c r="N962" s="7">
        <f t="shared" si="162"/>
        <v>28.690493846402166</v>
      </c>
      <c r="O962" s="7">
        <f t="shared" si="163"/>
        <v>28.617288956529904</v>
      </c>
      <c r="P962" s="7">
        <f t="shared" si="164"/>
        <v>27.357997843327695</v>
      </c>
      <c r="Q962" s="7">
        <f t="shared" si="165"/>
        <v>27.158724499188498</v>
      </c>
      <c r="R962" s="7"/>
      <c r="S962" s="7">
        <f t="shared" si="166"/>
        <v>6.5920165142955511E-2</v>
      </c>
      <c r="T962" s="7">
        <f t="shared" si="158"/>
        <v>0</v>
      </c>
    </row>
    <row r="963" spans="1:20">
      <c r="A963" s="8">
        <v>43324.743263888886</v>
      </c>
      <c r="B963" s="7">
        <v>206485</v>
      </c>
      <c r="C963" s="7">
        <v>23.5</v>
      </c>
      <c r="D963" s="7">
        <v>17.899999999999999</v>
      </c>
      <c r="E963" s="7">
        <v>28.8</v>
      </c>
      <c r="F963" s="7">
        <v>23.5</v>
      </c>
      <c r="G963" s="7">
        <v>18.399999999999999</v>
      </c>
      <c r="H963" s="7">
        <v>21.9</v>
      </c>
      <c r="I963" s="7">
        <v>37.4</v>
      </c>
      <c r="J963" s="7">
        <f t="shared" si="157"/>
        <v>28.4</v>
      </c>
      <c r="K963" s="7">
        <f t="shared" si="159"/>
        <v>28.8</v>
      </c>
      <c r="L963" s="7">
        <f t="shared" si="160"/>
        <v>28.854732201723778</v>
      </c>
      <c r="M963" s="7">
        <f t="shared" si="161"/>
        <v>28.729439599896544</v>
      </c>
      <c r="N963" s="7">
        <f t="shared" si="162"/>
        <v>28.686051011198352</v>
      </c>
      <c r="O963" s="7">
        <f t="shared" si="163"/>
        <v>28.613158196660493</v>
      </c>
      <c r="P963" s="7">
        <f t="shared" si="164"/>
        <v>27.359259880409226</v>
      </c>
      <c r="Q963" s="7">
        <f t="shared" si="165"/>
        <v>27.16050705944431</v>
      </c>
      <c r="R963" s="7"/>
      <c r="S963" s="7">
        <f t="shared" si="166"/>
        <v>7.0560400103456544E-2</v>
      </c>
      <c r="T963" s="7">
        <f t="shared" si="158"/>
        <v>0</v>
      </c>
    </row>
    <row r="964" spans="1:20">
      <c r="A964" s="8">
        <v>43324.744652777779</v>
      </c>
      <c r="B964" s="7">
        <v>206486</v>
      </c>
      <c r="C964" s="7">
        <v>23.5</v>
      </c>
      <c r="D964" s="7">
        <v>17.899999999999999</v>
      </c>
      <c r="E964" s="7">
        <v>28.8</v>
      </c>
      <c r="F964" s="7">
        <v>23.4</v>
      </c>
      <c r="G964" s="7">
        <v>18.399999999999999</v>
      </c>
      <c r="H964" s="7">
        <v>21.9</v>
      </c>
      <c r="I964" s="7">
        <v>37.4</v>
      </c>
      <c r="J964" s="7">
        <f t="shared" si="157"/>
        <v>28.4</v>
      </c>
      <c r="K964" s="7">
        <f t="shared" si="159"/>
        <v>28.8</v>
      </c>
      <c r="L964" s="7">
        <f t="shared" si="160"/>
        <v>28.848810395303442</v>
      </c>
      <c r="M964" s="7">
        <f t="shared" si="161"/>
        <v>28.724810700604134</v>
      </c>
      <c r="N964" s="7">
        <f t="shared" si="162"/>
        <v>28.681625377307977</v>
      </c>
      <c r="O964" s="7">
        <f t="shared" si="163"/>
        <v>28.60904533903275</v>
      </c>
      <c r="P964" s="7">
        <f t="shared" si="164"/>
        <v>27.360508524628145</v>
      </c>
      <c r="Q964" s="7">
        <f t="shared" si="165"/>
        <v>27.162277127153239</v>
      </c>
      <c r="R964" s="7"/>
      <c r="S964" s="7">
        <f t="shared" si="166"/>
        <v>7.5189299395866271E-2</v>
      </c>
      <c r="T964" s="7">
        <f t="shared" si="158"/>
        <v>0</v>
      </c>
    </row>
    <row r="965" spans="1:20">
      <c r="A965" s="8">
        <v>43324.746041666665</v>
      </c>
      <c r="B965" s="7">
        <v>206487</v>
      </c>
      <c r="C965" s="7">
        <v>23.5</v>
      </c>
      <c r="D965" s="7">
        <v>17.899999999999999</v>
      </c>
      <c r="E965" s="7">
        <v>28.8</v>
      </c>
      <c r="F965" s="7">
        <v>23.3</v>
      </c>
      <c r="G965" s="7">
        <v>18.399999999999999</v>
      </c>
      <c r="H965" s="7">
        <v>21.9</v>
      </c>
      <c r="I965" s="7">
        <v>37.4</v>
      </c>
      <c r="J965" s="7">
        <f t="shared" si="157"/>
        <v>28.4</v>
      </c>
      <c r="K965" s="7">
        <f t="shared" si="159"/>
        <v>28.8</v>
      </c>
      <c r="L965" s="7">
        <f t="shared" si="160"/>
        <v>28.842826083217439</v>
      </c>
      <c r="M965" s="7">
        <f t="shared" si="161"/>
        <v>28.720192897539338</v>
      </c>
      <c r="N965" s="7">
        <f t="shared" si="162"/>
        <v>28.677216170069844</v>
      </c>
      <c r="O965" s="7">
        <f t="shared" si="163"/>
        <v>28.604949903009285</v>
      </c>
      <c r="P965" s="7">
        <f t="shared" si="164"/>
        <v>27.361743947795443</v>
      </c>
      <c r="Q965" s="7">
        <f t="shared" si="165"/>
        <v>27.164034680689159</v>
      </c>
      <c r="R965" s="7"/>
      <c r="S965" s="7">
        <f t="shared" si="166"/>
        <v>7.9807102460662804E-2</v>
      </c>
      <c r="T965" s="7">
        <f t="shared" si="158"/>
        <v>0</v>
      </c>
    </row>
    <row r="966" spans="1:20">
      <c r="A966" s="8">
        <v>43324.747442129628</v>
      </c>
      <c r="B966" s="7">
        <v>206488</v>
      </c>
      <c r="C966" s="7">
        <v>23.5</v>
      </c>
      <c r="D966" s="7">
        <v>17.899999999999999</v>
      </c>
      <c r="E966" s="7">
        <v>28.8</v>
      </c>
      <c r="F966" s="7">
        <v>23.1</v>
      </c>
      <c r="G966" s="7">
        <v>18.399999999999999</v>
      </c>
      <c r="H966" s="7">
        <v>21.9</v>
      </c>
      <c r="I966" s="7">
        <v>37.4</v>
      </c>
      <c r="J966" s="7">
        <f t="shared" si="157"/>
        <v>28.4</v>
      </c>
      <c r="K966" s="7">
        <f t="shared" si="159"/>
        <v>28.8</v>
      </c>
      <c r="L966" s="7">
        <f t="shared" si="160"/>
        <v>28.836729729811058</v>
      </c>
      <c r="M966" s="7">
        <f t="shared" si="161"/>
        <v>28.715547494443101</v>
      </c>
      <c r="N966" s="7">
        <f t="shared" si="162"/>
        <v>28.67278612720683</v>
      </c>
      <c r="O966" s="7">
        <f t="shared" si="163"/>
        <v>28.600837383844233</v>
      </c>
      <c r="P966" s="7">
        <f t="shared" si="164"/>
        <v>27.362976500354669</v>
      </c>
      <c r="Q966" s="7">
        <f t="shared" si="165"/>
        <v>27.165794244953076</v>
      </c>
      <c r="R966" s="7"/>
      <c r="S966" s="7">
        <f t="shared" si="166"/>
        <v>8.4452505556900093E-2</v>
      </c>
      <c r="T966" s="7">
        <f t="shared" si="158"/>
        <v>0</v>
      </c>
    </row>
    <row r="967" spans="1:20">
      <c r="A967" s="8">
        <v>43324.748831018522</v>
      </c>
      <c r="B967" s="7">
        <v>206489</v>
      </c>
      <c r="C967" s="7">
        <v>23.5</v>
      </c>
      <c r="D967" s="7">
        <v>17.899999999999999</v>
      </c>
      <c r="E967" s="7">
        <v>28.8</v>
      </c>
      <c r="F967" s="7">
        <v>23.1</v>
      </c>
      <c r="G967" s="7">
        <v>18.399999999999999</v>
      </c>
      <c r="H967" s="7">
        <v>21.9</v>
      </c>
      <c r="I967" s="7">
        <v>37.4</v>
      </c>
      <c r="J967" s="7">
        <f t="shared" si="157"/>
        <v>28.4</v>
      </c>
      <c r="K967" s="7">
        <f t="shared" si="159"/>
        <v>28.8</v>
      </c>
      <c r="L967" s="7">
        <f t="shared" si="160"/>
        <v>28.830532948634602</v>
      </c>
      <c r="M967" s="7">
        <f t="shared" si="161"/>
        <v>28.710951022873196</v>
      </c>
      <c r="N967" s="7">
        <f t="shared" si="162"/>
        <v>28.668408020773612</v>
      </c>
      <c r="O967" s="7">
        <f t="shared" si="163"/>
        <v>28.596775364733507</v>
      </c>
      <c r="P967" s="7">
        <f t="shared" si="164"/>
        <v>27.364185858469725</v>
      </c>
      <c r="Q967" s="7">
        <f t="shared" si="165"/>
        <v>27.167526619088363</v>
      </c>
      <c r="R967" s="7"/>
      <c r="S967" s="7">
        <f t="shared" si="166"/>
        <v>8.9048977126804374E-2</v>
      </c>
      <c r="T967" s="7">
        <f t="shared" si="158"/>
        <v>0</v>
      </c>
    </row>
    <row r="968" spans="1:20">
      <c r="A968" s="8">
        <v>43324.750219907408</v>
      </c>
      <c r="B968" s="7">
        <v>206490</v>
      </c>
      <c r="C968" s="7">
        <v>23.5</v>
      </c>
      <c r="D968" s="7">
        <v>17.899999999999999</v>
      </c>
      <c r="E968" s="7">
        <v>28.8</v>
      </c>
      <c r="F968" s="7">
        <v>23</v>
      </c>
      <c r="G968" s="7">
        <v>18.399999999999999</v>
      </c>
      <c r="H968" s="7">
        <v>21.9</v>
      </c>
      <c r="I968" s="7">
        <v>37.200000000000003</v>
      </c>
      <c r="J968" s="7">
        <f t="shared" si="157"/>
        <v>28.200000000000003</v>
      </c>
      <c r="K968" s="7">
        <f t="shared" si="159"/>
        <v>28.8</v>
      </c>
      <c r="L968" s="7">
        <f t="shared" si="160"/>
        <v>28.824366923132512</v>
      </c>
      <c r="M968" s="7">
        <f t="shared" si="161"/>
        <v>28.706363301453759</v>
      </c>
      <c r="N968" s="7">
        <f t="shared" si="162"/>
        <v>28.664044572691168</v>
      </c>
      <c r="O968" s="7">
        <f t="shared" si="163"/>
        <v>28.592729189072365</v>
      </c>
      <c r="P968" s="7">
        <f t="shared" si="164"/>
        <v>27.365382466352269</v>
      </c>
      <c r="Q968" s="7">
        <f t="shared" si="165"/>
        <v>27.169246440830111</v>
      </c>
      <c r="R968" s="7"/>
      <c r="S968" s="7">
        <f t="shared" si="166"/>
        <v>9.3636698546241348E-2</v>
      </c>
      <c r="T968" s="7">
        <f t="shared" si="158"/>
        <v>0</v>
      </c>
    </row>
    <row r="969" spans="1:20">
      <c r="A969" s="8">
        <v>43324.751608796294</v>
      </c>
      <c r="B969" s="7">
        <v>206491</v>
      </c>
      <c r="C969" s="7">
        <v>23.4</v>
      </c>
      <c r="D969" s="7">
        <v>17.899999999999999</v>
      </c>
      <c r="E969" s="7">
        <v>28.8</v>
      </c>
      <c r="F969" s="7">
        <v>22.9</v>
      </c>
      <c r="G969" s="7">
        <v>18.399999999999999</v>
      </c>
      <c r="H969" s="7">
        <v>21.8</v>
      </c>
      <c r="I969" s="7">
        <v>37.200000000000003</v>
      </c>
      <c r="J969" s="7">
        <f t="shared" si="157"/>
        <v>28.200000000000003</v>
      </c>
      <c r="K969" s="7">
        <f t="shared" si="159"/>
        <v>28.8</v>
      </c>
      <c r="L969" s="7">
        <f t="shared" si="160"/>
        <v>28.818141385604278</v>
      </c>
      <c r="M969" s="7">
        <f t="shared" si="161"/>
        <v>28.701785546473612</v>
      </c>
      <c r="N969" s="7">
        <f t="shared" si="162"/>
        <v>28.659695074471344</v>
      </c>
      <c r="O969" s="7">
        <f t="shared" si="163"/>
        <v>28.588698335950522</v>
      </c>
      <c r="P969" s="7">
        <f t="shared" si="164"/>
        <v>27.36656646600645</v>
      </c>
      <c r="Q969" s="7">
        <f t="shared" si="165"/>
        <v>27.170953705439263</v>
      </c>
      <c r="R969" s="7"/>
      <c r="S969" s="7">
        <f t="shared" si="166"/>
        <v>9.8214453526388468E-2</v>
      </c>
      <c r="T969" s="7">
        <f t="shared" si="158"/>
        <v>0</v>
      </c>
    </row>
    <row r="970" spans="1:20">
      <c r="A970" s="8">
        <v>43324.752997685187</v>
      </c>
      <c r="B970" s="7">
        <v>206492</v>
      </c>
      <c r="C970" s="7">
        <v>23.5</v>
      </c>
      <c r="D970" s="7">
        <v>17.899999999999999</v>
      </c>
      <c r="E970" s="7">
        <v>28.8</v>
      </c>
      <c r="F970" s="7">
        <v>22.9</v>
      </c>
      <c r="G970" s="7">
        <v>18.399999999999999</v>
      </c>
      <c r="H970" s="7">
        <v>21.8</v>
      </c>
      <c r="I970" s="7">
        <v>37.200000000000003</v>
      </c>
      <c r="J970" s="7">
        <f t="shared" si="157"/>
        <v>28.200000000000003</v>
      </c>
      <c r="K970" s="7">
        <f t="shared" si="159"/>
        <v>28.8</v>
      </c>
      <c r="L970" s="7">
        <f t="shared" si="160"/>
        <v>28.811857065318954</v>
      </c>
      <c r="M970" s="7">
        <f t="shared" si="161"/>
        <v>28.697217313245343</v>
      </c>
      <c r="N970" s="7">
        <f t="shared" si="162"/>
        <v>28.655359134479426</v>
      </c>
      <c r="O970" s="7">
        <f t="shared" si="163"/>
        <v>28.584682264276225</v>
      </c>
      <c r="P970" s="7">
        <f t="shared" si="164"/>
        <v>27.367737992732387</v>
      </c>
      <c r="Q970" s="7">
        <f t="shared" si="165"/>
        <v>27.1726484116984</v>
      </c>
      <c r="R970" s="7"/>
      <c r="S970" s="7">
        <f t="shared" si="166"/>
        <v>0.10278268675465796</v>
      </c>
      <c r="T970" s="7">
        <f t="shared" si="158"/>
        <v>0</v>
      </c>
    </row>
    <row r="971" spans="1:20">
      <c r="A971" s="8">
        <v>43324.754386574074</v>
      </c>
      <c r="B971" s="7">
        <v>206493</v>
      </c>
      <c r="C971" s="7">
        <v>23.4</v>
      </c>
      <c r="D971" s="7">
        <v>17.899999999999999</v>
      </c>
      <c r="E971" s="7">
        <v>28.8</v>
      </c>
      <c r="F971" s="7">
        <v>22.7</v>
      </c>
      <c r="G971" s="7">
        <v>18.399999999999999</v>
      </c>
      <c r="H971" s="7">
        <v>21.9</v>
      </c>
      <c r="I971" s="7">
        <v>37.200000000000003</v>
      </c>
      <c r="J971" s="7">
        <f t="shared" ref="J971:J1029" si="167">I971-J$8</f>
        <v>28.200000000000003</v>
      </c>
      <c r="K971" s="7">
        <f t="shared" si="159"/>
        <v>28.8</v>
      </c>
      <c r="L971" s="7">
        <f t="shared" si="160"/>
        <v>28.805604680086365</v>
      </c>
      <c r="M971" s="7">
        <f t="shared" si="161"/>
        <v>28.692658182720582</v>
      </c>
      <c r="N971" s="7">
        <f t="shared" si="162"/>
        <v>28.651036330772389</v>
      </c>
      <c r="O971" s="7">
        <f t="shared" si="163"/>
        <v>28.580680463556099</v>
      </c>
      <c r="P971" s="7">
        <f t="shared" si="164"/>
        <v>27.368897175288687</v>
      </c>
      <c r="Q971" s="7">
        <f t="shared" si="165"/>
        <v>27.174330561639888</v>
      </c>
      <c r="R971" s="7"/>
      <c r="S971" s="7">
        <f t="shared" si="166"/>
        <v>0.10734181727941916</v>
      </c>
      <c r="T971" s="7">
        <f t="shared" si="158"/>
        <v>0</v>
      </c>
    </row>
    <row r="972" spans="1:20">
      <c r="A972" s="8">
        <v>43324.755787037036</v>
      </c>
      <c r="B972" s="7">
        <v>206494</v>
      </c>
      <c r="C972" s="7">
        <v>23.4</v>
      </c>
      <c r="D972" s="7">
        <v>17.899999999999999</v>
      </c>
      <c r="E972" s="7">
        <v>28.8</v>
      </c>
      <c r="F972" s="7">
        <v>22.6</v>
      </c>
      <c r="G972" s="7">
        <v>18.399999999999999</v>
      </c>
      <c r="H972" s="7">
        <v>21.9</v>
      </c>
      <c r="I972" s="7">
        <v>37.200000000000003</v>
      </c>
      <c r="J972" s="7">
        <f t="shared" si="167"/>
        <v>28.200000000000003</v>
      </c>
      <c r="K972" s="7">
        <f t="shared" si="159"/>
        <v>28.8</v>
      </c>
      <c r="L972" s="7">
        <f t="shared" si="160"/>
        <v>28.799150689750952</v>
      </c>
      <c r="M972" s="7">
        <f t="shared" si="161"/>
        <v>28.688071193386214</v>
      </c>
      <c r="N972" s="7">
        <f t="shared" si="162"/>
        <v>28.646690310963223</v>
      </c>
      <c r="O972" s="7">
        <f t="shared" si="163"/>
        <v>28.57665921068465</v>
      </c>
      <c r="P972" s="7">
        <f t="shared" si="164"/>
        <v>27.370053694353565</v>
      </c>
      <c r="Q972" s="7">
        <f t="shared" si="165"/>
        <v>27.176014073690137</v>
      </c>
      <c r="R972" s="7"/>
      <c r="S972" s="7">
        <f t="shared" si="166"/>
        <v>0.11192880661378624</v>
      </c>
      <c r="T972" s="7">
        <f t="shared" si="158"/>
        <v>0</v>
      </c>
    </row>
    <row r="973" spans="1:20">
      <c r="A973" s="8">
        <v>43324.757175925923</v>
      </c>
      <c r="B973" s="7">
        <v>206495</v>
      </c>
      <c r="C973" s="7">
        <v>23.4</v>
      </c>
      <c r="D973" s="7">
        <v>17.8</v>
      </c>
      <c r="E973" s="7">
        <v>28.8</v>
      </c>
      <c r="F973" s="7">
        <v>22.5</v>
      </c>
      <c r="G973" s="7">
        <v>18.399999999999999</v>
      </c>
      <c r="H973" s="7">
        <v>21.8</v>
      </c>
      <c r="I973" s="7">
        <v>37.200000000000003</v>
      </c>
      <c r="J973" s="7">
        <f t="shared" si="167"/>
        <v>28.200000000000003</v>
      </c>
      <c r="K973" s="7">
        <f t="shared" si="159"/>
        <v>28.8</v>
      </c>
      <c r="L973" s="7">
        <f t="shared" si="160"/>
        <v>28.792693598672354</v>
      </c>
      <c r="M973" s="7">
        <f t="shared" si="161"/>
        <v>28.683530253477223</v>
      </c>
      <c r="N973" s="7">
        <f t="shared" si="162"/>
        <v>28.642392778293392</v>
      </c>
      <c r="O973" s="7">
        <f t="shared" si="163"/>
        <v>28.572684609538328</v>
      </c>
      <c r="P973" s="7">
        <f t="shared" si="164"/>
        <v>27.371188449933786</v>
      </c>
      <c r="Q973" s="7">
        <f t="shared" si="165"/>
        <v>27.177671024582779</v>
      </c>
      <c r="R973" s="7"/>
      <c r="S973" s="7">
        <f t="shared" si="166"/>
        <v>0.11646974652277819</v>
      </c>
      <c r="T973" s="7">
        <f t="shared" ref="T973:T1029" si="168">T972</f>
        <v>0</v>
      </c>
    </row>
    <row r="974" spans="1:20">
      <c r="A974" s="8">
        <v>43324.758564814816</v>
      </c>
      <c r="B974" s="7">
        <v>206496</v>
      </c>
      <c r="C974" s="7">
        <v>23.4</v>
      </c>
      <c r="D974" s="7">
        <v>17.899999999999999</v>
      </c>
      <c r="E974" s="7">
        <v>28.8</v>
      </c>
      <c r="F974" s="7">
        <v>22.3</v>
      </c>
      <c r="G974" s="7">
        <v>18.399999999999999</v>
      </c>
      <c r="H974" s="7">
        <v>21.8</v>
      </c>
      <c r="I974" s="7">
        <v>37.200000000000003</v>
      </c>
      <c r="J974" s="7">
        <f t="shared" si="167"/>
        <v>28.200000000000003</v>
      </c>
      <c r="K974" s="7">
        <f t="shared" si="159"/>
        <v>28.8</v>
      </c>
      <c r="L974" s="7">
        <f t="shared" si="160"/>
        <v>28.786180546795642</v>
      </c>
      <c r="M974" s="7">
        <f t="shared" si="161"/>
        <v>28.678997082362798</v>
      </c>
      <c r="N974" s="7">
        <f t="shared" si="162"/>
        <v>28.638107174243736</v>
      </c>
      <c r="O974" s="7">
        <f t="shared" si="163"/>
        <v>28.568722880923421</v>
      </c>
      <c r="P974" s="7">
        <f t="shared" si="164"/>
        <v>27.372311213295124</v>
      </c>
      <c r="Q974" s="7">
        <f t="shared" si="165"/>
        <v>27.179315442796565</v>
      </c>
      <c r="R974" s="7"/>
      <c r="S974" s="7">
        <f t="shared" si="166"/>
        <v>0.1210029176372025</v>
      </c>
      <c r="T974" s="7">
        <f t="shared" si="168"/>
        <v>0</v>
      </c>
    </row>
    <row r="975" spans="1:20">
      <c r="A975" s="8">
        <v>43324.759953703702</v>
      </c>
      <c r="B975" s="7">
        <v>206497</v>
      </c>
      <c r="C975" s="7">
        <v>23.4</v>
      </c>
      <c r="D975" s="7">
        <v>17.899999999999999</v>
      </c>
      <c r="E975" s="7">
        <v>28.8</v>
      </c>
      <c r="F975" s="7">
        <v>22.2</v>
      </c>
      <c r="G975" s="7">
        <v>18.399999999999999</v>
      </c>
      <c r="H975" s="7">
        <v>21.8</v>
      </c>
      <c r="I975" s="7">
        <v>37.200000000000003</v>
      </c>
      <c r="J975" s="7">
        <f t="shared" si="167"/>
        <v>28.200000000000003</v>
      </c>
      <c r="K975" s="7">
        <f t="shared" si="159"/>
        <v>28.8</v>
      </c>
      <c r="L975" s="7">
        <f t="shared" si="160"/>
        <v>28.779522206976132</v>
      </c>
      <c r="M975" s="7">
        <f t="shared" si="161"/>
        <v>28.674471348120388</v>
      </c>
      <c r="N975" s="7">
        <f t="shared" si="162"/>
        <v>28.633833016472007</v>
      </c>
      <c r="O975" s="7">
        <f t="shared" si="163"/>
        <v>28.564773584917745</v>
      </c>
      <c r="P975" s="7">
        <f t="shared" si="164"/>
        <v>27.373422090805576</v>
      </c>
      <c r="Q975" s="7">
        <f t="shared" si="165"/>
        <v>27.1809473412853</v>
      </c>
      <c r="R975" s="7"/>
      <c r="S975" s="7">
        <f t="shared" si="166"/>
        <v>0.1255286518796126</v>
      </c>
      <c r="T975" s="7">
        <f t="shared" si="168"/>
        <v>0</v>
      </c>
    </row>
    <row r="976" spans="1:20">
      <c r="A976" s="8">
        <v>43324.761342592596</v>
      </c>
      <c r="B976" s="7">
        <v>206498</v>
      </c>
      <c r="C976" s="7">
        <v>23.4</v>
      </c>
      <c r="D976" s="7">
        <v>17.899999999999999</v>
      </c>
      <c r="E976" s="7">
        <v>28.8</v>
      </c>
      <c r="F976" s="7">
        <v>22.1</v>
      </c>
      <c r="G976" s="7">
        <v>18.399999999999999</v>
      </c>
      <c r="H976" s="7">
        <v>21.8</v>
      </c>
      <c r="I976" s="7">
        <v>37.200000000000003</v>
      </c>
      <c r="J976" s="7">
        <f t="shared" si="167"/>
        <v>28.200000000000003</v>
      </c>
      <c r="K976" s="7">
        <f t="shared" si="159"/>
        <v>28.8</v>
      </c>
      <c r="L976" s="7">
        <f t="shared" si="160"/>
        <v>28.772810225656936</v>
      </c>
      <c r="M976" s="7">
        <f t="shared" si="161"/>
        <v>28.669951361241235</v>
      </c>
      <c r="N976" s="7">
        <f t="shared" si="162"/>
        <v>28.62956985147223</v>
      </c>
      <c r="O976" s="7">
        <f t="shared" si="163"/>
        <v>28.560836281708703</v>
      </c>
      <c r="P976" s="7">
        <f t="shared" si="164"/>
        <v>27.37452118399241</v>
      </c>
      <c r="Q976" s="7">
        <f t="shared" si="165"/>
        <v>27.182566735279064</v>
      </c>
      <c r="R976" s="7"/>
      <c r="S976" s="7">
        <f t="shared" si="166"/>
        <v>0.13004863875876538</v>
      </c>
      <c r="T976" s="7">
        <f t="shared" si="168"/>
        <v>0</v>
      </c>
    </row>
    <row r="977" spans="1:20">
      <c r="A977" s="8">
        <v>43324.762743055559</v>
      </c>
      <c r="B977" s="7">
        <v>206499</v>
      </c>
      <c r="C977" s="7">
        <v>23.4</v>
      </c>
      <c r="D977" s="7">
        <v>17.899999999999999</v>
      </c>
      <c r="E977" s="7">
        <v>28.8</v>
      </c>
      <c r="F977" s="7">
        <v>22</v>
      </c>
      <c r="G977" s="7">
        <v>18.399999999999999</v>
      </c>
      <c r="H977" s="7">
        <v>21.8</v>
      </c>
      <c r="I977" s="7">
        <v>37.200000000000003</v>
      </c>
      <c r="J977" s="7">
        <f t="shared" si="167"/>
        <v>28.200000000000003</v>
      </c>
      <c r="K977" s="7">
        <f t="shared" si="159"/>
        <v>28.8</v>
      </c>
      <c r="L977" s="7">
        <f t="shared" si="160"/>
        <v>28.765988934708108</v>
      </c>
      <c r="M977" s="7">
        <f t="shared" si="161"/>
        <v>28.665399398213101</v>
      </c>
      <c r="N977" s="7">
        <f t="shared" si="162"/>
        <v>28.625281602398189</v>
      </c>
      <c r="O977" s="7">
        <f t="shared" si="163"/>
        <v>28.556877821453192</v>
      </c>
      <c r="P977" s="7">
        <f t="shared" si="164"/>
        <v>27.375617651406461</v>
      </c>
      <c r="Q977" s="7">
        <f t="shared" si="165"/>
        <v>27.184187032937878</v>
      </c>
      <c r="R977" s="7"/>
      <c r="S977" s="7">
        <f t="shared" si="166"/>
        <v>0.13460060178690014</v>
      </c>
      <c r="T977" s="7">
        <f t="shared" si="168"/>
        <v>0</v>
      </c>
    </row>
    <row r="978" spans="1:20">
      <c r="A978" s="8">
        <v>43324.764131944445</v>
      </c>
      <c r="B978" s="7">
        <v>206500</v>
      </c>
      <c r="C978" s="7">
        <v>23.4</v>
      </c>
      <c r="D978" s="7">
        <v>17.899999999999999</v>
      </c>
      <c r="E978" s="7">
        <v>28.7</v>
      </c>
      <c r="F978" s="7">
        <v>21.9</v>
      </c>
      <c r="G978" s="7">
        <v>18.399999999999999</v>
      </c>
      <c r="H978" s="7">
        <v>21.8</v>
      </c>
      <c r="I978" s="7">
        <v>37.200000000000003</v>
      </c>
      <c r="J978" s="7">
        <f t="shared" si="167"/>
        <v>28.200000000000003</v>
      </c>
      <c r="K978" s="7">
        <f t="shared" si="159"/>
        <v>28.7</v>
      </c>
      <c r="L978" s="7">
        <f t="shared" si="160"/>
        <v>28.758971868172015</v>
      </c>
      <c r="M978" s="7">
        <f t="shared" si="161"/>
        <v>28.660890571897212</v>
      </c>
      <c r="N978" s="7">
        <f t="shared" si="162"/>
        <v>28.621038704637073</v>
      </c>
      <c r="O978" s="7">
        <f t="shared" si="163"/>
        <v>28.552963266562127</v>
      </c>
      <c r="P978" s="7">
        <f t="shared" si="164"/>
        <v>27.37669336537731</v>
      </c>
      <c r="Q978" s="7">
        <f t="shared" si="165"/>
        <v>27.18578136777797</v>
      </c>
      <c r="R978" s="7"/>
      <c r="S978" s="7">
        <f t="shared" si="166"/>
        <v>3.9109428102786836E-2</v>
      </c>
      <c r="T978" s="7">
        <f t="shared" si="168"/>
        <v>0</v>
      </c>
    </row>
    <row r="979" spans="1:20">
      <c r="A979" s="8">
        <v>43324.765520833331</v>
      </c>
      <c r="B979" s="7">
        <v>206501</v>
      </c>
      <c r="C979" s="7">
        <v>23.4</v>
      </c>
      <c r="D979" s="7">
        <v>17.899999999999999</v>
      </c>
      <c r="E979" s="7">
        <v>28.7</v>
      </c>
      <c r="F979" s="7">
        <v>21.8</v>
      </c>
      <c r="G979" s="7">
        <v>18.399999999999999</v>
      </c>
      <c r="H979" s="7">
        <v>21.8</v>
      </c>
      <c r="I979" s="7">
        <v>37.200000000000003</v>
      </c>
      <c r="J979" s="7">
        <f t="shared" si="167"/>
        <v>28.200000000000003</v>
      </c>
      <c r="K979" s="7">
        <f t="shared" si="159"/>
        <v>28.7</v>
      </c>
      <c r="L979" s="7">
        <f t="shared" si="160"/>
        <v>28.751905212519375</v>
      </c>
      <c r="M979" s="7">
        <f t="shared" si="161"/>
        <v>28.656384011261231</v>
      </c>
      <c r="N979" s="7">
        <f t="shared" si="162"/>
        <v>28.61680516902323</v>
      </c>
      <c r="O979" s="7">
        <f t="shared" si="163"/>
        <v>28.549059343466876</v>
      </c>
      <c r="P979" s="7">
        <f t="shared" si="164"/>
        <v>27.377757572958508</v>
      </c>
      <c r="Q979" s="7">
        <f t="shared" si="165"/>
        <v>27.187363255717223</v>
      </c>
      <c r="R979" s="7"/>
      <c r="S979" s="7">
        <f t="shared" si="166"/>
        <v>4.3615988738768152E-2</v>
      </c>
      <c r="T979" s="7">
        <f t="shared" si="168"/>
        <v>0</v>
      </c>
    </row>
    <row r="980" spans="1:20">
      <c r="A980" s="8">
        <v>43324.766921296294</v>
      </c>
      <c r="B980" s="7">
        <v>206502</v>
      </c>
      <c r="C980" s="7">
        <v>23.4</v>
      </c>
      <c r="D980" s="7">
        <v>17.8</v>
      </c>
      <c r="E980" s="7">
        <v>28.7</v>
      </c>
      <c r="F980" s="7">
        <v>21.5</v>
      </c>
      <c r="G980" s="7">
        <v>18.399999999999999</v>
      </c>
      <c r="H980" s="7">
        <v>21.8</v>
      </c>
      <c r="I980" s="7">
        <v>37.200000000000003</v>
      </c>
      <c r="J980" s="7">
        <f t="shared" si="167"/>
        <v>28.200000000000003</v>
      </c>
      <c r="K980" s="7">
        <f t="shared" si="159"/>
        <v>28.7</v>
      </c>
      <c r="L980" s="7">
        <f t="shared" si="160"/>
        <v>28.744730304112974</v>
      </c>
      <c r="M980" s="7">
        <f t="shared" si="161"/>
        <v>28.651842469541904</v>
      </c>
      <c r="N980" s="7">
        <f t="shared" si="162"/>
        <v>28.612544912796462</v>
      </c>
      <c r="O980" s="7">
        <f t="shared" si="163"/>
        <v>28.545133148159245</v>
      </c>
      <c r="P980" s="7">
        <f t="shared" si="164"/>
        <v>27.378819131050498</v>
      </c>
      <c r="Q980" s="7">
        <f t="shared" si="165"/>
        <v>27.188945798194414</v>
      </c>
      <c r="R980" s="7"/>
      <c r="S980" s="7">
        <f t="shared" si="166"/>
        <v>4.815753045809501E-2</v>
      </c>
      <c r="T980" s="7">
        <f t="shared" si="168"/>
        <v>0</v>
      </c>
    </row>
    <row r="981" spans="1:20">
      <c r="A981" s="8">
        <v>43324.76829861111</v>
      </c>
      <c r="B981" s="7">
        <v>206503</v>
      </c>
      <c r="C981" s="7">
        <v>23.4</v>
      </c>
      <c r="D981" s="7">
        <v>17.8</v>
      </c>
      <c r="E981" s="7">
        <v>28.7</v>
      </c>
      <c r="F981" s="7">
        <v>21.6</v>
      </c>
      <c r="G981" s="7">
        <v>18.399999999999999</v>
      </c>
      <c r="H981" s="7">
        <v>21.8</v>
      </c>
      <c r="I981" s="7">
        <v>37.200000000000003</v>
      </c>
      <c r="J981" s="7">
        <f t="shared" si="167"/>
        <v>28.200000000000003</v>
      </c>
      <c r="K981" s="7">
        <f t="shared" si="159"/>
        <v>28.7</v>
      </c>
      <c r="L981" s="7">
        <f t="shared" si="160"/>
        <v>28.737447610262812</v>
      </c>
      <c r="M981" s="7">
        <f t="shared" si="161"/>
        <v>28.647378664509361</v>
      </c>
      <c r="N981" s="7">
        <f t="shared" si="162"/>
        <v>28.608362924367029</v>
      </c>
      <c r="O981" s="7">
        <f t="shared" si="163"/>
        <v>28.541281511340344</v>
      </c>
      <c r="P981" s="7">
        <f t="shared" si="164"/>
        <v>27.379851800451327</v>
      </c>
      <c r="Q981" s="7">
        <f t="shared" si="165"/>
        <v>27.19048978351843</v>
      </c>
      <c r="R981" s="7"/>
      <c r="S981" s="7">
        <f t="shared" si="166"/>
        <v>5.2621335490638188E-2</v>
      </c>
      <c r="T981" s="7">
        <f t="shared" si="168"/>
        <v>0</v>
      </c>
    </row>
    <row r="982" spans="1:20">
      <c r="A982" s="8">
        <v>43324.769687499997</v>
      </c>
      <c r="B982" s="7">
        <v>206504</v>
      </c>
      <c r="C982" s="7">
        <v>23.3</v>
      </c>
      <c r="D982" s="7">
        <v>17.8</v>
      </c>
      <c r="E982" s="7">
        <v>28.7</v>
      </c>
      <c r="F982" s="7">
        <v>21.6</v>
      </c>
      <c r="G982" s="7">
        <v>18.399999999999999</v>
      </c>
      <c r="H982" s="7">
        <v>21.8</v>
      </c>
      <c r="I982" s="7">
        <v>37.200000000000003</v>
      </c>
      <c r="J982" s="7">
        <f t="shared" si="167"/>
        <v>28.200000000000003</v>
      </c>
      <c r="K982" s="7">
        <f t="shared" si="159"/>
        <v>28.7</v>
      </c>
      <c r="L982" s="7">
        <f t="shared" si="160"/>
        <v>28.730237463294944</v>
      </c>
      <c r="M982" s="7">
        <f t="shared" si="161"/>
        <v>28.64287733768322</v>
      </c>
      <c r="N982" s="7">
        <f t="shared" si="162"/>
        <v>28.604153073442706</v>
      </c>
      <c r="O982" s="7">
        <f t="shared" si="163"/>
        <v>28.537406566771349</v>
      </c>
      <c r="P982" s="7">
        <f t="shared" si="164"/>
        <v>27.380881974655164</v>
      </c>
      <c r="Q982" s="7">
        <f t="shared" si="165"/>
        <v>27.192034471921762</v>
      </c>
      <c r="R982" s="7"/>
      <c r="S982" s="7">
        <f t="shared" si="166"/>
        <v>5.7122662316778872E-2</v>
      </c>
      <c r="T982" s="7">
        <f t="shared" si="168"/>
        <v>0</v>
      </c>
    </row>
    <row r="983" spans="1:20">
      <c r="A983" s="8">
        <v>43324.771087962959</v>
      </c>
      <c r="B983" s="7">
        <v>206505</v>
      </c>
      <c r="C983" s="7">
        <v>23.3</v>
      </c>
      <c r="D983" s="7">
        <v>17.8</v>
      </c>
      <c r="E983" s="7">
        <v>28.7</v>
      </c>
      <c r="F983" s="7">
        <v>21.4</v>
      </c>
      <c r="G983" s="7">
        <v>18.399999999999999</v>
      </c>
      <c r="H983" s="7">
        <v>21.8</v>
      </c>
      <c r="I983" s="7">
        <v>37.200000000000003</v>
      </c>
      <c r="J983" s="7">
        <f t="shared" si="167"/>
        <v>28.200000000000003</v>
      </c>
      <c r="K983" s="7">
        <f t="shared" si="159"/>
        <v>28.7</v>
      </c>
      <c r="L983" s="7">
        <f t="shared" si="160"/>
        <v>28.723010235941164</v>
      </c>
      <c r="M983" s="7">
        <f t="shared" si="161"/>
        <v>28.638341614616859</v>
      </c>
      <c r="N983" s="7">
        <f t="shared" si="162"/>
        <v>28.599914709275172</v>
      </c>
      <c r="O983" s="7">
        <f t="shared" si="163"/>
        <v>28.533508028340904</v>
      </c>
      <c r="P983" s="7">
        <f t="shared" si="164"/>
        <v>27.381909444114825</v>
      </c>
      <c r="Q983" s="7">
        <f t="shared" si="165"/>
        <v>27.193579581487864</v>
      </c>
      <c r="R983" s="7"/>
      <c r="S983" s="7">
        <f t="shared" si="166"/>
        <v>6.1658385383140057E-2</v>
      </c>
      <c r="T983" s="7">
        <f t="shared" si="168"/>
        <v>0</v>
      </c>
    </row>
    <row r="984" spans="1:20">
      <c r="A984" s="8">
        <v>43324.772476851853</v>
      </c>
      <c r="B984" s="7">
        <v>206506</v>
      </c>
      <c r="C984" s="7">
        <v>23.3</v>
      </c>
      <c r="D984" s="7">
        <v>17.899999999999999</v>
      </c>
      <c r="E984" s="7">
        <v>28.7</v>
      </c>
      <c r="F984" s="7">
        <v>21.3</v>
      </c>
      <c r="G984" s="7">
        <v>18.3</v>
      </c>
      <c r="H984" s="7">
        <v>21.8</v>
      </c>
      <c r="I984" s="7">
        <v>37.200000000000003</v>
      </c>
      <c r="J984" s="7">
        <f t="shared" si="167"/>
        <v>28.200000000000003</v>
      </c>
      <c r="K984" s="7">
        <f t="shared" si="159"/>
        <v>28.7</v>
      </c>
      <c r="L984" s="7">
        <f t="shared" si="160"/>
        <v>28.715705145275521</v>
      </c>
      <c r="M984" s="7">
        <f t="shared" si="161"/>
        <v>28.633847608120821</v>
      </c>
      <c r="N984" s="7">
        <f t="shared" si="162"/>
        <v>28.595717742922606</v>
      </c>
      <c r="O984" s="7">
        <f t="shared" si="163"/>
        <v>28.529649847457755</v>
      </c>
      <c r="P984" s="7">
        <f t="shared" si="164"/>
        <v>27.38291720061935</v>
      </c>
      <c r="Q984" s="7">
        <f t="shared" si="165"/>
        <v>27.195099498195866</v>
      </c>
      <c r="R984" s="7"/>
      <c r="S984" s="7">
        <f t="shared" si="166"/>
        <v>6.6152391879178651E-2</v>
      </c>
      <c r="T984" s="7">
        <f t="shared" si="168"/>
        <v>0</v>
      </c>
    </row>
    <row r="985" spans="1:20">
      <c r="A985" s="8">
        <v>43324.773865740739</v>
      </c>
      <c r="B985" s="7">
        <v>206507</v>
      </c>
      <c r="C985" s="7">
        <v>23.3</v>
      </c>
      <c r="D985" s="7">
        <v>17.899999999999999</v>
      </c>
      <c r="E985" s="7">
        <v>28.6</v>
      </c>
      <c r="F985" s="7">
        <v>21.1</v>
      </c>
      <c r="G985" s="7">
        <v>18.399999999999999</v>
      </c>
      <c r="H985" s="7">
        <v>21.8</v>
      </c>
      <c r="I985" s="7">
        <v>37.200000000000003</v>
      </c>
      <c r="J985" s="7">
        <f t="shared" si="167"/>
        <v>28.200000000000003</v>
      </c>
      <c r="K985" s="7">
        <f t="shared" si="159"/>
        <v>28.6</v>
      </c>
      <c r="L985" s="7">
        <f t="shared" si="160"/>
        <v>28.708153723305358</v>
      </c>
      <c r="M985" s="7">
        <f t="shared" si="161"/>
        <v>28.629355991407298</v>
      </c>
      <c r="N985" s="7">
        <f t="shared" si="162"/>
        <v>28.591527038390904</v>
      </c>
      <c r="O985" s="7">
        <f t="shared" si="163"/>
        <v>28.525799240023041</v>
      </c>
      <c r="P985" s="7">
        <f t="shared" si="164"/>
        <v>27.383913892464037</v>
      </c>
      <c r="Q985" s="7">
        <f t="shared" si="165"/>
        <v>27.196607123051045</v>
      </c>
      <c r="R985" s="7"/>
      <c r="S985" s="7">
        <f t="shared" si="166"/>
        <v>-2.93559914072965E-2</v>
      </c>
      <c r="T985" s="7">
        <f t="shared" si="168"/>
        <v>0</v>
      </c>
    </row>
    <row r="986" spans="1:20">
      <c r="A986" s="8">
        <v>43324.775254629632</v>
      </c>
      <c r="B986" s="7">
        <v>206508</v>
      </c>
      <c r="C986" s="7">
        <v>23.3</v>
      </c>
      <c r="D986" s="7">
        <v>17.899999999999999</v>
      </c>
      <c r="E986" s="7">
        <v>28.6</v>
      </c>
      <c r="F986" s="7">
        <v>21.1</v>
      </c>
      <c r="G986" s="7">
        <v>18.399999999999999</v>
      </c>
      <c r="H986" s="7">
        <v>21.8</v>
      </c>
      <c r="I986" s="7">
        <v>37.200000000000003</v>
      </c>
      <c r="J986" s="7">
        <f t="shared" si="167"/>
        <v>28.200000000000003</v>
      </c>
      <c r="K986" s="7">
        <f t="shared" si="159"/>
        <v>28.6</v>
      </c>
      <c r="L986" s="7">
        <f t="shared" si="160"/>
        <v>28.700468680381515</v>
      </c>
      <c r="M986" s="7">
        <f t="shared" si="161"/>
        <v>28.624863614418665</v>
      </c>
      <c r="N986" s="7">
        <f t="shared" si="162"/>
        <v>28.587342211574544</v>
      </c>
      <c r="O986" s="7">
        <f t="shared" si="163"/>
        <v>28.521955785594983</v>
      </c>
      <c r="P986" s="7">
        <f t="shared" si="164"/>
        <v>27.384899579669622</v>
      </c>
      <c r="Q986" s="7">
        <f t="shared" si="165"/>
        <v>27.198102485521833</v>
      </c>
      <c r="R986" s="7"/>
      <c r="S986" s="7">
        <f t="shared" si="166"/>
        <v>-2.486361441866336E-2</v>
      </c>
      <c r="T986" s="7">
        <f t="shared" si="168"/>
        <v>0</v>
      </c>
    </row>
    <row r="987" spans="1:20">
      <c r="A987" s="8">
        <v>43324.776643518519</v>
      </c>
      <c r="B987" s="7">
        <v>206509</v>
      </c>
      <c r="C987" s="7">
        <v>23.3</v>
      </c>
      <c r="D987" s="7">
        <v>17.899999999999999</v>
      </c>
      <c r="E987" s="7">
        <v>28.6</v>
      </c>
      <c r="F987" s="7">
        <v>21.1</v>
      </c>
      <c r="G987" s="7">
        <v>18.3</v>
      </c>
      <c r="H987" s="7">
        <v>21.8</v>
      </c>
      <c r="I987" s="7">
        <v>37.200000000000003</v>
      </c>
      <c r="J987" s="7">
        <f t="shared" si="167"/>
        <v>28.200000000000003</v>
      </c>
      <c r="K987" s="7">
        <f t="shared" si="159"/>
        <v>28.6</v>
      </c>
      <c r="L987" s="7">
        <f t="shared" si="160"/>
        <v>28.692831468964677</v>
      </c>
      <c r="M987" s="7">
        <f t="shared" si="161"/>
        <v>28.620369479990384</v>
      </c>
      <c r="N987" s="7">
        <f t="shared" si="162"/>
        <v>28.583162458112501</v>
      </c>
      <c r="O987" s="7">
        <f t="shared" si="163"/>
        <v>28.518119075028405</v>
      </c>
      <c r="P987" s="7">
        <f t="shared" si="164"/>
        <v>27.385874319196589</v>
      </c>
      <c r="Q987" s="7">
        <f t="shared" si="165"/>
        <v>27.199585615778446</v>
      </c>
      <c r="R987" s="7"/>
      <c r="S987" s="7">
        <f t="shared" si="166"/>
        <v>-2.0369479990382189E-2</v>
      </c>
      <c r="T987" s="7">
        <f t="shared" si="168"/>
        <v>0</v>
      </c>
    </row>
    <row r="988" spans="1:20">
      <c r="A988" s="8">
        <v>43324.778032407405</v>
      </c>
      <c r="B988" s="7">
        <v>206510</v>
      </c>
      <c r="C988" s="7">
        <v>23.3</v>
      </c>
      <c r="D988" s="7">
        <v>17.8</v>
      </c>
      <c r="E988" s="7">
        <v>28.6</v>
      </c>
      <c r="F988" s="7">
        <v>20.8</v>
      </c>
      <c r="G988" s="7">
        <v>18.399999999999999</v>
      </c>
      <c r="H988" s="7">
        <v>21.8</v>
      </c>
      <c r="I988" s="7">
        <v>37.1</v>
      </c>
      <c r="J988" s="7">
        <f t="shared" si="167"/>
        <v>28.1</v>
      </c>
      <c r="K988" s="7">
        <f t="shared" si="159"/>
        <v>28.6</v>
      </c>
      <c r="L988" s="7">
        <f t="shared" si="160"/>
        <v>28.685241550054783</v>
      </c>
      <c r="M988" s="7">
        <f t="shared" si="161"/>
        <v>28.615875356552209</v>
      </c>
      <c r="N988" s="7">
        <f t="shared" si="162"/>
        <v>28.578987003939833</v>
      </c>
      <c r="O988" s="7">
        <f t="shared" si="163"/>
        <v>28.514288645428618</v>
      </c>
      <c r="P988" s="7">
        <f t="shared" si="164"/>
        <v>27.386838165140638</v>
      </c>
      <c r="Q988" s="7">
        <f t="shared" si="165"/>
        <v>27.201056544657572</v>
      </c>
      <c r="R988" s="7"/>
      <c r="S988" s="7">
        <f t="shared" si="166"/>
        <v>-1.587535655220762E-2</v>
      </c>
      <c r="T988" s="7">
        <f t="shared" si="168"/>
        <v>0</v>
      </c>
    </row>
    <row r="989" spans="1:20">
      <c r="A989" s="8">
        <v>43324.779432870368</v>
      </c>
      <c r="B989" s="7">
        <v>206511</v>
      </c>
      <c r="C989" s="7">
        <v>23.3</v>
      </c>
      <c r="D989" s="7">
        <v>17.8</v>
      </c>
      <c r="E989" s="7">
        <v>28.6</v>
      </c>
      <c r="F989" s="7">
        <v>20.9</v>
      </c>
      <c r="G989" s="7">
        <v>18.399999999999999</v>
      </c>
      <c r="H989" s="7">
        <v>21.8</v>
      </c>
      <c r="I989" s="7">
        <v>37.1</v>
      </c>
      <c r="J989" s="7">
        <f t="shared" si="167"/>
        <v>28.1</v>
      </c>
      <c r="K989" s="7">
        <f t="shared" si="159"/>
        <v>28.6</v>
      </c>
      <c r="L989" s="7">
        <f t="shared" si="160"/>
        <v>28.67736337149746</v>
      </c>
      <c r="M989" s="7">
        <f t="shared" si="161"/>
        <v>28.611345156896451</v>
      </c>
      <c r="N989" s="7">
        <f t="shared" si="162"/>
        <v>28.574780740547762</v>
      </c>
      <c r="O989" s="7">
        <f t="shared" si="163"/>
        <v>28.510432121342074</v>
      </c>
      <c r="P989" s="7">
        <f t="shared" si="164"/>
        <v>27.387799110249514</v>
      </c>
      <c r="Q989" s="7">
        <f t="shared" si="165"/>
        <v>27.202527459873217</v>
      </c>
      <c r="R989" s="7"/>
      <c r="S989" s="7">
        <f t="shared" si="166"/>
        <v>-1.1345156896449993E-2</v>
      </c>
      <c r="T989" s="7">
        <f t="shared" si="168"/>
        <v>0</v>
      </c>
    </row>
    <row r="990" spans="1:20">
      <c r="A990" s="8">
        <v>43324.780821759261</v>
      </c>
      <c r="B990" s="7">
        <v>206512</v>
      </c>
      <c r="C990" s="7">
        <v>23.3</v>
      </c>
      <c r="D990" s="7">
        <v>17.899999999999999</v>
      </c>
      <c r="E990" s="7">
        <v>28.5</v>
      </c>
      <c r="F990" s="7">
        <v>20.7</v>
      </c>
      <c r="G990" s="7">
        <v>18.399999999999999</v>
      </c>
      <c r="H990" s="7">
        <v>21.8</v>
      </c>
      <c r="I990" s="7">
        <v>37.1</v>
      </c>
      <c r="J990" s="7">
        <f t="shared" si="167"/>
        <v>28.1</v>
      </c>
      <c r="K990" s="7">
        <f t="shared" ref="K990:K1029" si="169">E990</f>
        <v>28.5</v>
      </c>
      <c r="L990" s="7">
        <f t="shared" ref="L990:L1029" si="170">L989+24*3600*($A990-$A989)*((F989-L989)*L$6+(M989-L989)*L$7+L$5+S990)/L$8</f>
        <v>28.669489860756141</v>
      </c>
      <c r="M990" s="7">
        <f t="shared" ref="M990:M1029" si="171">M989+24*3600*($A990-$A989)*((L989-M989)*M$6+(N989-M989)*M$7+M$5+T990)/M$8</f>
        <v>28.606850767648513</v>
      </c>
      <c r="N990" s="7">
        <f t="shared" ref="N990:N1029" si="172">N989+24*3600*($A990-$A989)*((M989-N989)*N$6+(O989-N989)*N$7+N$5)/N$8</f>
        <v>28.570613110105626</v>
      </c>
      <c r="O990" s="7">
        <f t="shared" ref="O990:O1029" si="173">O989+24*3600*($A990-$A989)*((N989-O989)*O$6+(P989-O989)*O$7+O$5)/O$8</f>
        <v>28.506612818077368</v>
      </c>
      <c r="P990" s="7">
        <f t="shared" ref="P990:P1029" si="174">P989+24*3600*($A990-$A989)*((O989-P989)*P$6+(Q989-P989)*P$7+P$5)/P$8</f>
        <v>27.388741229096798</v>
      </c>
      <c r="Q990" s="7">
        <f t="shared" ref="Q990:Q1029" si="175">Q989+24*3600*($A990-$A989)*((P989-Q989)*Q$6+(R989-Q989)*Q$7+Q$5)/Q$8</f>
        <v>27.203973979486964</v>
      </c>
      <c r="R990" s="7"/>
      <c r="S990" s="7">
        <f t="shared" ref="S990:S1029" si="176">K990-M990</f>
        <v>-0.10685076764851331</v>
      </c>
      <c r="T990" s="7">
        <f t="shared" si="168"/>
        <v>0</v>
      </c>
    </row>
    <row r="991" spans="1:20">
      <c r="A991" s="8">
        <v>43324.782210648147</v>
      </c>
      <c r="B991" s="7">
        <v>206513</v>
      </c>
      <c r="C991" s="7">
        <v>23.3</v>
      </c>
      <c r="D991" s="7">
        <v>17.8</v>
      </c>
      <c r="E991" s="7">
        <v>28.5</v>
      </c>
      <c r="F991" s="7">
        <v>20.6</v>
      </c>
      <c r="G991" s="7">
        <v>18.3</v>
      </c>
      <c r="H991" s="7">
        <v>21.8</v>
      </c>
      <c r="I991" s="7">
        <v>37.1</v>
      </c>
      <c r="J991" s="7">
        <f t="shared" si="167"/>
        <v>28.1</v>
      </c>
      <c r="K991" s="7">
        <f t="shared" si="169"/>
        <v>28.5</v>
      </c>
      <c r="L991" s="7">
        <f t="shared" si="170"/>
        <v>28.661486219555378</v>
      </c>
      <c r="M991" s="7">
        <f t="shared" si="171"/>
        <v>28.602354705422592</v>
      </c>
      <c r="N991" s="7">
        <f t="shared" si="172"/>
        <v>28.56644871494106</v>
      </c>
      <c r="O991" s="7">
        <f t="shared" si="173"/>
        <v>28.502798402821387</v>
      </c>
      <c r="P991" s="7">
        <f t="shared" si="174"/>
        <v>27.389672598731426</v>
      </c>
      <c r="Q991" s="7">
        <f t="shared" si="175"/>
        <v>27.205408393474762</v>
      </c>
      <c r="R991" s="7"/>
      <c r="S991" s="7">
        <f t="shared" si="176"/>
        <v>-0.10235470542259151</v>
      </c>
      <c r="T991" s="7">
        <f t="shared" si="168"/>
        <v>0</v>
      </c>
    </row>
    <row r="992" spans="1:20">
      <c r="A992" s="8">
        <v>43324.783599537041</v>
      </c>
      <c r="B992" s="7">
        <v>206514</v>
      </c>
      <c r="C992" s="7">
        <v>23.3</v>
      </c>
      <c r="D992" s="7">
        <v>17.8</v>
      </c>
      <c r="E992" s="7">
        <v>28.5</v>
      </c>
      <c r="F992" s="7">
        <v>20.6</v>
      </c>
      <c r="G992" s="7">
        <v>18.3</v>
      </c>
      <c r="H992" s="7">
        <v>21.8</v>
      </c>
      <c r="I992" s="7">
        <v>37.1</v>
      </c>
      <c r="J992" s="7">
        <f t="shared" si="167"/>
        <v>28.1</v>
      </c>
      <c r="K992" s="7">
        <f t="shared" si="169"/>
        <v>28.5</v>
      </c>
      <c r="L992" s="7">
        <f t="shared" si="170"/>
        <v>28.653443855231139</v>
      </c>
      <c r="M992" s="7">
        <f t="shared" si="171"/>
        <v>28.59785577954769</v>
      </c>
      <c r="N992" s="7">
        <f t="shared" si="172"/>
        <v>28.562287066681773</v>
      </c>
      <c r="O992" s="7">
        <f t="shared" si="173"/>
        <v>28.49898843997784</v>
      </c>
      <c r="P992" s="7">
        <f t="shared" si="174"/>
        <v>27.390593261667899</v>
      </c>
      <c r="Q992" s="7">
        <f t="shared" si="175"/>
        <v>27.206830734405557</v>
      </c>
      <c r="R992" s="7"/>
      <c r="S992" s="7">
        <f t="shared" si="176"/>
        <v>-9.7855779547689536E-2</v>
      </c>
      <c r="T992" s="7">
        <f t="shared" si="168"/>
        <v>0</v>
      </c>
    </row>
    <row r="993" spans="1:20">
      <c r="A993" s="8">
        <v>43324.784988425927</v>
      </c>
      <c r="B993" s="7">
        <v>206515</v>
      </c>
      <c r="C993" s="7">
        <v>23.3</v>
      </c>
      <c r="D993" s="7">
        <v>17.8</v>
      </c>
      <c r="E993" s="7">
        <v>28.5</v>
      </c>
      <c r="F993" s="7">
        <v>20.5</v>
      </c>
      <c r="G993" s="7">
        <v>18.3</v>
      </c>
      <c r="H993" s="7">
        <v>21.7</v>
      </c>
      <c r="I993" s="7">
        <v>37.1</v>
      </c>
      <c r="J993" s="7">
        <f t="shared" si="167"/>
        <v>28.1</v>
      </c>
      <c r="K993" s="7">
        <f t="shared" si="169"/>
        <v>28.5</v>
      </c>
      <c r="L993" s="7">
        <f t="shared" si="170"/>
        <v>28.645453166432887</v>
      </c>
      <c r="M993" s="7">
        <f t="shared" si="171"/>
        <v>28.593354293761962</v>
      </c>
      <c r="N993" s="7">
        <f t="shared" si="172"/>
        <v>28.5581275796143</v>
      </c>
      <c r="O993" s="7">
        <f t="shared" si="173"/>
        <v>28.495182491851242</v>
      </c>
      <c r="P993" s="7">
        <f t="shared" si="174"/>
        <v>27.39150325786769</v>
      </c>
      <c r="Q993" s="7">
        <f t="shared" si="175"/>
        <v>27.20824103505706</v>
      </c>
      <c r="R993" s="7"/>
      <c r="S993" s="7">
        <f t="shared" si="176"/>
        <v>-9.3354293761962026E-2</v>
      </c>
      <c r="T993" s="7">
        <f t="shared" si="168"/>
        <v>0</v>
      </c>
    </row>
    <row r="994" spans="1:20">
      <c r="A994" s="8">
        <v>43324.786377314813</v>
      </c>
      <c r="B994" s="7">
        <v>206516</v>
      </c>
      <c r="C994" s="7">
        <v>23.3</v>
      </c>
      <c r="D994" s="7">
        <v>17.8</v>
      </c>
      <c r="E994" s="7">
        <v>28.5</v>
      </c>
      <c r="F994" s="7">
        <v>20.399999999999999</v>
      </c>
      <c r="G994" s="7">
        <v>18.3</v>
      </c>
      <c r="H994" s="7">
        <v>21.7</v>
      </c>
      <c r="I994" s="7">
        <v>37.1</v>
      </c>
      <c r="J994" s="7">
        <f t="shared" si="167"/>
        <v>28.1</v>
      </c>
      <c r="K994" s="7">
        <f t="shared" si="169"/>
        <v>28.5</v>
      </c>
      <c r="L994" s="7">
        <f t="shared" si="170"/>
        <v>28.637423566332803</v>
      </c>
      <c r="M994" s="7">
        <f t="shared" si="171"/>
        <v>28.588851769738788</v>
      </c>
      <c r="N994" s="7">
        <f t="shared" si="172"/>
        <v>28.553969823580218</v>
      </c>
      <c r="O994" s="7">
        <f t="shared" si="173"/>
        <v>28.491380104215423</v>
      </c>
      <c r="P994" s="7">
        <f t="shared" si="174"/>
        <v>27.392402624841576</v>
      </c>
      <c r="Q994" s="7">
        <f t="shared" si="175"/>
        <v>27.209639328401749</v>
      </c>
      <c r="R994" s="7"/>
      <c r="S994" s="7">
        <f t="shared" si="176"/>
        <v>-8.8851769738788278E-2</v>
      </c>
      <c r="T994" s="7">
        <f t="shared" si="168"/>
        <v>0</v>
      </c>
    </row>
    <row r="995" spans="1:20">
      <c r="A995" s="8">
        <v>43324.787777777776</v>
      </c>
      <c r="B995" s="7">
        <v>206517</v>
      </c>
      <c r="C995" s="7">
        <v>23.2</v>
      </c>
      <c r="D995" s="7">
        <v>17.8</v>
      </c>
      <c r="E995" s="7">
        <v>28.4</v>
      </c>
      <c r="F995" s="7">
        <v>20.3</v>
      </c>
      <c r="G995" s="7">
        <v>18.3</v>
      </c>
      <c r="H995" s="7">
        <v>21.7</v>
      </c>
      <c r="I995" s="7">
        <v>37.1</v>
      </c>
      <c r="J995" s="7">
        <f t="shared" si="167"/>
        <v>28.1</v>
      </c>
      <c r="K995" s="7">
        <f t="shared" si="169"/>
        <v>28.4</v>
      </c>
      <c r="L995" s="7">
        <f t="shared" si="170"/>
        <v>28.629086645941282</v>
      </c>
      <c r="M995" s="7">
        <f t="shared" si="171"/>
        <v>28.584310523805929</v>
      </c>
      <c r="N995" s="7">
        <f t="shared" si="172"/>
        <v>28.549779022882905</v>
      </c>
      <c r="O995" s="7">
        <f t="shared" si="173"/>
        <v>28.487549171769043</v>
      </c>
      <c r="P995" s="7">
        <f t="shared" si="174"/>
        <v>27.393298804067875</v>
      </c>
      <c r="Q995" s="7">
        <f t="shared" si="175"/>
        <v>27.21103720017555</v>
      </c>
      <c r="R995" s="7"/>
      <c r="S995" s="7">
        <f t="shared" si="176"/>
        <v>-0.18431052380593016</v>
      </c>
      <c r="T995" s="7">
        <f t="shared" si="168"/>
        <v>0</v>
      </c>
    </row>
    <row r="996" spans="1:20">
      <c r="A996" s="8">
        <v>43324.789166666669</v>
      </c>
      <c r="B996" s="7">
        <v>206518</v>
      </c>
      <c r="C996" s="7">
        <v>23.2</v>
      </c>
      <c r="D996" s="7">
        <v>17.899999999999999</v>
      </c>
      <c r="E996" s="7">
        <v>28.4</v>
      </c>
      <c r="F996" s="7">
        <v>20.3</v>
      </c>
      <c r="G996" s="7">
        <v>18.3</v>
      </c>
      <c r="H996" s="7">
        <v>21.7</v>
      </c>
      <c r="I996" s="7">
        <v>37.1</v>
      </c>
      <c r="J996" s="7">
        <f t="shared" si="167"/>
        <v>28.1</v>
      </c>
      <c r="K996" s="7">
        <f t="shared" si="169"/>
        <v>28.4</v>
      </c>
      <c r="L996" s="7">
        <f t="shared" si="170"/>
        <v>28.620783101830543</v>
      </c>
      <c r="M996" s="7">
        <f t="shared" si="171"/>
        <v>28.579802440484812</v>
      </c>
      <c r="N996" s="7">
        <f t="shared" si="172"/>
        <v>28.545624270340735</v>
      </c>
      <c r="O996" s="7">
        <f t="shared" si="173"/>
        <v>28.483752645011332</v>
      </c>
      <c r="P996" s="7">
        <f t="shared" si="174"/>
        <v>27.394176927342286</v>
      </c>
      <c r="Q996" s="7">
        <f t="shared" si="175"/>
        <v>27.212411478673445</v>
      </c>
      <c r="R996" s="7"/>
      <c r="S996" s="7">
        <f t="shared" si="176"/>
        <v>-0.17980244048481353</v>
      </c>
      <c r="T996" s="7">
        <f t="shared" si="168"/>
        <v>0</v>
      </c>
    </row>
    <row r="997" spans="1:20">
      <c r="A997" s="8">
        <v>43324.790555555555</v>
      </c>
      <c r="B997" s="7">
        <v>206519</v>
      </c>
      <c r="C997" s="7">
        <v>23.2</v>
      </c>
      <c r="D997" s="7">
        <v>17.899999999999999</v>
      </c>
      <c r="E997" s="7">
        <v>28.4</v>
      </c>
      <c r="F997" s="7">
        <v>20.3</v>
      </c>
      <c r="G997" s="7">
        <v>18.3</v>
      </c>
      <c r="H997" s="7">
        <v>21.7</v>
      </c>
      <c r="I997" s="7">
        <v>37.1</v>
      </c>
      <c r="J997" s="7">
        <f t="shared" si="167"/>
        <v>28.1</v>
      </c>
      <c r="K997" s="7">
        <f t="shared" si="169"/>
        <v>28.4</v>
      </c>
      <c r="L997" s="7">
        <f t="shared" si="170"/>
        <v>28.612534009591979</v>
      </c>
      <c r="M997" s="7">
        <f t="shared" si="171"/>
        <v>28.575290424892316</v>
      </c>
      <c r="N997" s="7">
        <f t="shared" si="172"/>
        <v>28.541470252071157</v>
      </c>
      <c r="O997" s="7">
        <f t="shared" si="173"/>
        <v>28.479958480206221</v>
      </c>
      <c r="P997" s="7">
        <f t="shared" si="174"/>
        <v>27.395044520017329</v>
      </c>
      <c r="Q997" s="7">
        <f t="shared" si="175"/>
        <v>27.213773849438802</v>
      </c>
      <c r="R997" s="7"/>
      <c r="S997" s="7">
        <f t="shared" si="176"/>
        <v>-0.17529042489231728</v>
      </c>
      <c r="T997" s="7">
        <f t="shared" si="168"/>
        <v>0</v>
      </c>
    </row>
    <row r="998" spans="1:20">
      <c r="A998" s="8">
        <v>43324.791944444441</v>
      </c>
      <c r="B998" s="7">
        <v>206520</v>
      </c>
      <c r="C998" s="7">
        <v>23.2</v>
      </c>
      <c r="D998" s="7">
        <v>17.8</v>
      </c>
      <c r="E998" s="7">
        <v>28.4</v>
      </c>
      <c r="F998" s="7">
        <v>20.3</v>
      </c>
      <c r="G998" s="7">
        <v>18.3</v>
      </c>
      <c r="H998" s="7">
        <v>21.7</v>
      </c>
      <c r="I998" s="7">
        <v>37.1</v>
      </c>
      <c r="J998" s="7">
        <f t="shared" si="167"/>
        <v>28.1</v>
      </c>
      <c r="K998" s="7">
        <f t="shared" si="169"/>
        <v>28.4</v>
      </c>
      <c r="L998" s="7">
        <f t="shared" si="170"/>
        <v>28.604338741047073</v>
      </c>
      <c r="M998" s="7">
        <f t="shared" si="171"/>
        <v>28.57077605274857</v>
      </c>
      <c r="N998" s="7">
        <f t="shared" si="172"/>
        <v>28.537316512222812</v>
      </c>
      <c r="O998" s="7">
        <f t="shared" si="173"/>
        <v>28.476166278471201</v>
      </c>
      <c r="P998" s="7">
        <f t="shared" si="174"/>
        <v>27.395901610930654</v>
      </c>
      <c r="Q998" s="7">
        <f t="shared" si="175"/>
        <v>27.215124345530015</v>
      </c>
      <c r="R998" s="7"/>
      <c r="S998" s="7">
        <f t="shared" si="176"/>
        <v>-0.17077605274857177</v>
      </c>
      <c r="T998" s="7">
        <f t="shared" si="168"/>
        <v>0</v>
      </c>
    </row>
    <row r="999" spans="1:20">
      <c r="A999" s="8">
        <v>43324.793333333335</v>
      </c>
      <c r="B999" s="7">
        <v>206521</v>
      </c>
      <c r="C999" s="7">
        <v>23.2</v>
      </c>
      <c r="D999" s="7">
        <v>17.899999999999999</v>
      </c>
      <c r="E999" s="7">
        <v>28.3</v>
      </c>
      <c r="F999" s="7">
        <v>20.100000000000001</v>
      </c>
      <c r="G999" s="7">
        <v>18.3</v>
      </c>
      <c r="H999" s="7">
        <v>21.7</v>
      </c>
      <c r="I999" s="7">
        <v>37.1</v>
      </c>
      <c r="J999" s="7">
        <f t="shared" si="167"/>
        <v>28.1</v>
      </c>
      <c r="K999" s="7">
        <f t="shared" si="169"/>
        <v>28.3</v>
      </c>
      <c r="L999" s="7">
        <f t="shared" si="170"/>
        <v>28.595996688145995</v>
      </c>
      <c r="M999" s="7">
        <f t="shared" si="171"/>
        <v>28.566260561979465</v>
      </c>
      <c r="N999" s="7">
        <f t="shared" si="172"/>
        <v>28.533162908225396</v>
      </c>
      <c r="O999" s="7">
        <f t="shared" si="173"/>
        <v>28.472375637511099</v>
      </c>
      <c r="P999" s="7">
        <f t="shared" si="174"/>
        <v>27.396748226967993</v>
      </c>
      <c r="Q999" s="7">
        <f t="shared" si="175"/>
        <v>27.216462999903992</v>
      </c>
      <c r="R999" s="7"/>
      <c r="S999" s="7">
        <f t="shared" si="176"/>
        <v>-0.26626056197946468</v>
      </c>
      <c r="T999" s="7">
        <f t="shared" si="168"/>
        <v>0</v>
      </c>
    </row>
    <row r="1000" spans="1:20">
      <c r="A1000" s="8">
        <v>43324.794722222221</v>
      </c>
      <c r="B1000" s="7">
        <v>206522</v>
      </c>
      <c r="C1000" s="7">
        <v>23.2</v>
      </c>
      <c r="D1000" s="7">
        <v>17.899999999999999</v>
      </c>
      <c r="E1000" s="7">
        <v>28.3</v>
      </c>
      <c r="F1000" s="7">
        <v>20</v>
      </c>
      <c r="G1000" s="7">
        <v>18.3</v>
      </c>
      <c r="H1000" s="7">
        <v>21.6</v>
      </c>
      <c r="I1000" s="7">
        <v>37.1</v>
      </c>
      <c r="J1000" s="7">
        <f t="shared" si="167"/>
        <v>28.1</v>
      </c>
      <c r="K1000" s="7">
        <f t="shared" si="169"/>
        <v>28.3</v>
      </c>
      <c r="L1000" s="7">
        <f t="shared" si="170"/>
        <v>28.587529445970119</v>
      </c>
      <c r="M1000" s="7">
        <f t="shared" si="171"/>
        <v>28.561741955817794</v>
      </c>
      <c r="N1000" s="7">
        <f t="shared" si="172"/>
        <v>28.529009465689583</v>
      </c>
      <c r="O1000" s="7">
        <f t="shared" si="173"/>
        <v>28.468586199199226</v>
      </c>
      <c r="P1000" s="7">
        <f t="shared" si="174"/>
        <v>27.39758439308741</v>
      </c>
      <c r="Q1000" s="7">
        <f t="shared" si="175"/>
        <v>27.217789845350904</v>
      </c>
      <c r="R1000" s="7"/>
      <c r="S1000" s="7">
        <f t="shared" si="176"/>
        <v>-0.26174195581779358</v>
      </c>
      <c r="T1000" s="7">
        <f t="shared" si="168"/>
        <v>0</v>
      </c>
    </row>
    <row r="1001" spans="1:20">
      <c r="A1001" s="8">
        <v>43324.796122685184</v>
      </c>
      <c r="B1001" s="7">
        <v>206523</v>
      </c>
      <c r="C1001" s="7">
        <v>23.2</v>
      </c>
      <c r="D1001" s="7">
        <v>17.899999999999999</v>
      </c>
      <c r="E1001" s="7">
        <v>28.3</v>
      </c>
      <c r="F1001" s="7">
        <v>20.100000000000001</v>
      </c>
      <c r="G1001" s="7">
        <v>18.3</v>
      </c>
      <c r="H1001" s="7">
        <v>21.6</v>
      </c>
      <c r="I1001" s="7">
        <v>37.1</v>
      </c>
      <c r="J1001" s="7">
        <f t="shared" si="167"/>
        <v>28.1</v>
      </c>
      <c r="K1001" s="7">
        <f t="shared" si="169"/>
        <v>28.3</v>
      </c>
      <c r="L1001" s="7">
        <f t="shared" si="170"/>
        <v>28.578957590380806</v>
      </c>
      <c r="M1001" s="7">
        <f t="shared" si="171"/>
        <v>28.557181202474595</v>
      </c>
      <c r="N1001" s="7">
        <f t="shared" si="172"/>
        <v>28.524821235764939</v>
      </c>
      <c r="O1001" s="7">
        <f t="shared" si="173"/>
        <v>28.464766096402059</v>
      </c>
      <c r="P1001" s="7">
        <f t="shared" si="174"/>
        <v>27.398417013773742</v>
      </c>
      <c r="Q1001" s="7">
        <f t="shared" si="175"/>
        <v>27.219115873406086</v>
      </c>
      <c r="R1001" s="7"/>
      <c r="S1001" s="7">
        <f t="shared" si="176"/>
        <v>-0.25718120247459453</v>
      </c>
      <c r="T1001" s="7">
        <f t="shared" si="168"/>
        <v>0</v>
      </c>
    </row>
    <row r="1002" spans="1:20">
      <c r="A1002" s="8">
        <v>43324.797511574077</v>
      </c>
      <c r="B1002" s="7">
        <v>206524</v>
      </c>
      <c r="C1002" s="7">
        <v>23.1</v>
      </c>
      <c r="D1002" s="7">
        <v>17.899999999999999</v>
      </c>
      <c r="E1002" s="7">
        <v>28.3</v>
      </c>
      <c r="F1002" s="7">
        <v>20</v>
      </c>
      <c r="G1002" s="7">
        <v>18.3</v>
      </c>
      <c r="H1002" s="7">
        <v>21.6</v>
      </c>
      <c r="I1002" s="7">
        <v>36.9</v>
      </c>
      <c r="J1002" s="7">
        <f t="shared" si="167"/>
        <v>27.9</v>
      </c>
      <c r="K1002" s="7">
        <f t="shared" si="169"/>
        <v>28.3</v>
      </c>
      <c r="L1002" s="7">
        <f t="shared" si="170"/>
        <v>28.570603456936627</v>
      </c>
      <c r="M1002" s="7">
        <f t="shared" si="171"/>
        <v>28.552653853271984</v>
      </c>
      <c r="N1002" s="7">
        <f t="shared" si="172"/>
        <v>28.520666959853415</v>
      </c>
      <c r="O1002" s="7">
        <f t="shared" si="173"/>
        <v>28.460978178302604</v>
      </c>
      <c r="P1002" s="7">
        <f t="shared" si="174"/>
        <v>27.39923226200419</v>
      </c>
      <c r="Q1002" s="7">
        <f t="shared" si="175"/>
        <v>27.220419100779157</v>
      </c>
      <c r="R1002" s="7"/>
      <c r="S1002" s="7">
        <f t="shared" si="176"/>
        <v>-0.25265385327198331</v>
      </c>
      <c r="T1002" s="7">
        <f t="shared" si="168"/>
        <v>0</v>
      </c>
    </row>
    <row r="1003" spans="1:20">
      <c r="A1003" s="8">
        <v>43324.798900462964</v>
      </c>
      <c r="B1003" s="7">
        <v>206525</v>
      </c>
      <c r="C1003" s="7">
        <v>23.1</v>
      </c>
      <c r="D1003" s="7">
        <v>17.899999999999999</v>
      </c>
      <c r="E1003" s="7">
        <v>28.3</v>
      </c>
      <c r="F1003" s="7">
        <v>19.8</v>
      </c>
      <c r="G1003" s="7">
        <v>18.3</v>
      </c>
      <c r="H1003" s="7">
        <v>21.6</v>
      </c>
      <c r="I1003" s="7">
        <v>36.9</v>
      </c>
      <c r="J1003" s="7">
        <f t="shared" si="167"/>
        <v>27.9</v>
      </c>
      <c r="K1003" s="7">
        <f t="shared" si="169"/>
        <v>28.3</v>
      </c>
      <c r="L1003" s="7">
        <f t="shared" si="170"/>
        <v>28.562214167678693</v>
      </c>
      <c r="M1003" s="7">
        <f t="shared" si="171"/>
        <v>28.54812506332313</v>
      </c>
      <c r="N1003" s="7">
        <f t="shared" si="172"/>
        <v>28.516511676641802</v>
      </c>
      <c r="O1003" s="7">
        <f t="shared" si="173"/>
        <v>28.457190544547139</v>
      </c>
      <c r="P1003" s="7">
        <f t="shared" si="174"/>
        <v>27.40003712653143</v>
      </c>
      <c r="Q1003" s="7">
        <f t="shared" si="175"/>
        <v>27.221710616646003</v>
      </c>
      <c r="R1003" s="7"/>
      <c r="S1003" s="7">
        <f t="shared" si="176"/>
        <v>-0.24812506332312978</v>
      </c>
      <c r="T1003" s="7">
        <f t="shared" si="168"/>
        <v>0</v>
      </c>
    </row>
    <row r="1004" spans="1:20">
      <c r="A1004" s="8">
        <v>43324.80028935185</v>
      </c>
      <c r="B1004" s="7">
        <v>206526</v>
      </c>
      <c r="C1004" s="7">
        <v>23.1</v>
      </c>
      <c r="D1004" s="7">
        <v>17.899999999999999</v>
      </c>
      <c r="E1004" s="7">
        <v>28.3</v>
      </c>
      <c r="F1004" s="7">
        <v>19.7</v>
      </c>
      <c r="G1004" s="7">
        <v>18.3</v>
      </c>
      <c r="H1004" s="7">
        <v>21.6</v>
      </c>
      <c r="I1004" s="7">
        <v>36.9</v>
      </c>
      <c r="J1004" s="7">
        <f t="shared" si="167"/>
        <v>27.9</v>
      </c>
      <c r="K1004" s="7">
        <f t="shared" si="169"/>
        <v>28.3</v>
      </c>
      <c r="L1004" s="7">
        <f t="shared" si="170"/>
        <v>28.553700095117286</v>
      </c>
      <c r="M1004" s="7">
        <f t="shared" si="171"/>
        <v>28.54359439189523</v>
      </c>
      <c r="N1004" s="7">
        <f t="shared" si="172"/>
        <v>28.512355514838028</v>
      </c>
      <c r="O1004" s="7">
        <f t="shared" si="173"/>
        <v>28.453402873352644</v>
      </c>
      <c r="P1004" s="7">
        <f t="shared" si="174"/>
        <v>27.400831626699084</v>
      </c>
      <c r="Q1004" s="7">
        <f t="shared" si="175"/>
        <v>27.222990452880723</v>
      </c>
      <c r="R1004" s="7"/>
      <c r="S1004" s="7">
        <f t="shared" si="176"/>
        <v>-0.24359439189522902</v>
      </c>
      <c r="T1004" s="7">
        <f t="shared" si="168"/>
        <v>0</v>
      </c>
    </row>
    <row r="1005" spans="1:20">
      <c r="A1005" s="8">
        <v>43324.801678240743</v>
      </c>
      <c r="B1005" s="7">
        <v>206527</v>
      </c>
      <c r="C1005" s="7">
        <v>23.1</v>
      </c>
      <c r="D1005" s="7">
        <v>17.899999999999999</v>
      </c>
      <c r="E1005" s="7">
        <v>28.3</v>
      </c>
      <c r="F1005" s="7">
        <v>19.5</v>
      </c>
      <c r="G1005" s="7">
        <v>18.3</v>
      </c>
      <c r="H1005" s="7">
        <v>21.6</v>
      </c>
      <c r="I1005" s="7">
        <v>36.9</v>
      </c>
      <c r="J1005" s="7">
        <f t="shared" si="167"/>
        <v>27.9</v>
      </c>
      <c r="K1005" s="7">
        <f t="shared" si="169"/>
        <v>28.3</v>
      </c>
      <c r="L1005" s="7">
        <f t="shared" si="170"/>
        <v>28.545152587679858</v>
      </c>
      <c r="M1005" s="7">
        <f t="shared" si="171"/>
        <v>28.539060145870199</v>
      </c>
      <c r="N1005" s="7">
        <f t="shared" si="172"/>
        <v>28.508198450160251</v>
      </c>
      <c r="O1005" s="7">
        <f t="shared" si="173"/>
        <v>28.449614914603263</v>
      </c>
      <c r="P1005" s="7">
        <f t="shared" si="174"/>
        <v>27.401615780513936</v>
      </c>
      <c r="Q1005" s="7">
        <f t="shared" si="175"/>
        <v>27.224258641056498</v>
      </c>
      <c r="R1005" s="7"/>
      <c r="S1005" s="7">
        <f t="shared" si="176"/>
        <v>-0.23906014587019797</v>
      </c>
      <c r="T1005" s="7">
        <f t="shared" si="168"/>
        <v>0</v>
      </c>
    </row>
    <row r="1006" spans="1:20">
      <c r="A1006" s="8">
        <v>43324.803078703706</v>
      </c>
      <c r="B1006" s="7">
        <v>206528</v>
      </c>
      <c r="C1006" s="7">
        <v>23.1</v>
      </c>
      <c r="D1006" s="7">
        <v>17.899999999999999</v>
      </c>
      <c r="E1006" s="7">
        <v>28.3</v>
      </c>
      <c r="F1006" s="7">
        <v>19.600000000000001</v>
      </c>
      <c r="G1006" s="7">
        <v>18.3</v>
      </c>
      <c r="H1006" s="7">
        <v>21.6</v>
      </c>
      <c r="I1006" s="7">
        <v>36.9</v>
      </c>
      <c r="J1006" s="7">
        <f t="shared" si="167"/>
        <v>27.9</v>
      </c>
      <c r="K1006" s="7">
        <f t="shared" si="169"/>
        <v>28.3</v>
      </c>
      <c r="L1006" s="7">
        <f t="shared" si="170"/>
        <v>28.536409802585698</v>
      </c>
      <c r="M1006" s="7">
        <f t="shared" si="171"/>
        <v>28.534484462576582</v>
      </c>
      <c r="N1006" s="7">
        <f t="shared" si="172"/>
        <v>28.504005521883514</v>
      </c>
      <c r="O1006" s="7">
        <f t="shared" si="173"/>
        <v>28.445794884833894</v>
      </c>
      <c r="P1006" s="7">
        <f t="shared" si="174"/>
        <v>27.402396053548035</v>
      </c>
      <c r="Q1006" s="7">
        <f t="shared" si="175"/>
        <v>27.225525683831329</v>
      </c>
      <c r="R1006" s="7"/>
      <c r="S1006" s="7">
        <f t="shared" si="176"/>
        <v>-0.23448446257658162</v>
      </c>
      <c r="T1006" s="7">
        <f t="shared" si="168"/>
        <v>0</v>
      </c>
    </row>
    <row r="1007" spans="1:20">
      <c r="A1007" s="8">
        <v>43324.804467592592</v>
      </c>
      <c r="B1007" s="7">
        <v>206529</v>
      </c>
      <c r="C1007" s="7">
        <v>23.1</v>
      </c>
      <c r="D1007" s="7">
        <v>17.899999999999999</v>
      </c>
      <c r="E1007" s="7">
        <v>28.3</v>
      </c>
      <c r="F1007" s="7">
        <v>19.3</v>
      </c>
      <c r="G1007" s="7">
        <v>18.3</v>
      </c>
      <c r="H1007" s="7">
        <v>21.6</v>
      </c>
      <c r="I1007" s="7">
        <v>36.9</v>
      </c>
      <c r="J1007" s="7">
        <f t="shared" si="167"/>
        <v>27.9</v>
      </c>
      <c r="K1007" s="7">
        <f t="shared" si="169"/>
        <v>28.3</v>
      </c>
      <c r="L1007" s="7">
        <f t="shared" si="170"/>
        <v>28.527887897376981</v>
      </c>
      <c r="M1007" s="7">
        <f t="shared" si="171"/>
        <v>28.529941501581749</v>
      </c>
      <c r="N1007" s="7">
        <f t="shared" si="172"/>
        <v>28.499845767438263</v>
      </c>
      <c r="O1007" s="7">
        <f t="shared" si="173"/>
        <v>28.442005694423408</v>
      </c>
      <c r="P1007" s="7">
        <f t="shared" si="174"/>
        <v>27.403159479063497</v>
      </c>
      <c r="Q1007" s="7">
        <f t="shared" si="175"/>
        <v>27.226770572702065</v>
      </c>
      <c r="R1007" s="7"/>
      <c r="S1007" s="7">
        <f t="shared" si="176"/>
        <v>-0.22994150158174875</v>
      </c>
      <c r="T1007" s="7">
        <f t="shared" si="168"/>
        <v>0</v>
      </c>
    </row>
    <row r="1008" spans="1:20">
      <c r="A1008" s="8">
        <v>43324.805856481478</v>
      </c>
      <c r="B1008" s="7">
        <v>206530</v>
      </c>
      <c r="C1008" s="7">
        <v>23.1</v>
      </c>
      <c r="D1008" s="7">
        <v>17.899999999999999</v>
      </c>
      <c r="E1008" s="7">
        <v>28.3</v>
      </c>
      <c r="F1008" s="7">
        <v>19.399999999999999</v>
      </c>
      <c r="G1008" s="7">
        <v>18.2</v>
      </c>
      <c r="H1008" s="7">
        <v>21.6</v>
      </c>
      <c r="I1008" s="7">
        <v>36.9</v>
      </c>
      <c r="J1008" s="7">
        <f t="shared" si="167"/>
        <v>27.9</v>
      </c>
      <c r="K1008" s="7">
        <f t="shared" si="169"/>
        <v>28.3</v>
      </c>
      <c r="L1008" s="7">
        <f t="shared" si="170"/>
        <v>28.519152541653867</v>
      </c>
      <c r="M1008" s="7">
        <f t="shared" si="171"/>
        <v>28.52539633740615</v>
      </c>
      <c r="N1008" s="7">
        <f t="shared" si="172"/>
        <v>28.495684116615795</v>
      </c>
      <c r="O1008" s="7">
        <f t="shared" si="173"/>
        <v>28.438215550798819</v>
      </c>
      <c r="P1008" s="7">
        <f t="shared" si="174"/>
        <v>27.403912607143059</v>
      </c>
      <c r="Q1008" s="7">
        <f t="shared" si="175"/>
        <v>27.228003906452297</v>
      </c>
      <c r="R1008" s="7"/>
      <c r="S1008" s="7">
        <f t="shared" si="176"/>
        <v>-0.22539633740614917</v>
      </c>
      <c r="T1008" s="7">
        <f t="shared" si="168"/>
        <v>0</v>
      </c>
    </row>
    <row r="1009" spans="1:20">
      <c r="A1009" s="8">
        <v>43324.807256944441</v>
      </c>
      <c r="B1009" s="7">
        <v>206531</v>
      </c>
      <c r="C1009" s="7">
        <v>23.1</v>
      </c>
      <c r="D1009" s="7">
        <v>17.899999999999999</v>
      </c>
      <c r="E1009" s="7">
        <v>28.3</v>
      </c>
      <c r="F1009" s="7">
        <v>19.399999999999999</v>
      </c>
      <c r="G1009" s="7">
        <v>18.2</v>
      </c>
      <c r="H1009" s="7">
        <v>21.6</v>
      </c>
      <c r="I1009" s="7">
        <v>36.9</v>
      </c>
      <c r="J1009" s="7">
        <f t="shared" si="167"/>
        <v>27.9</v>
      </c>
      <c r="K1009" s="7">
        <f t="shared" si="169"/>
        <v>28.3</v>
      </c>
      <c r="L1009" s="7">
        <f t="shared" si="170"/>
        <v>28.510494573011105</v>
      </c>
      <c r="M1009" s="7">
        <f t="shared" si="171"/>
        <v>28.520807926600998</v>
      </c>
      <c r="N1009" s="7">
        <f t="shared" si="172"/>
        <v>28.491485969430649</v>
      </c>
      <c r="O1009" s="7">
        <f t="shared" si="173"/>
        <v>28.434392605760522</v>
      </c>
      <c r="P1009" s="7">
        <f t="shared" si="174"/>
        <v>27.404661642833613</v>
      </c>
      <c r="Q1009" s="7">
        <f t="shared" si="175"/>
        <v>27.229235897008977</v>
      </c>
      <c r="R1009" s="7"/>
      <c r="S1009" s="7">
        <f t="shared" si="176"/>
        <v>-0.22080792660099746</v>
      </c>
      <c r="T1009" s="7">
        <f t="shared" si="168"/>
        <v>0</v>
      </c>
    </row>
    <row r="1010" spans="1:20">
      <c r="A1010" s="8">
        <v>43324.808634259258</v>
      </c>
      <c r="B1010" s="7">
        <v>206532</v>
      </c>
      <c r="C1010" s="7">
        <v>23.1</v>
      </c>
      <c r="D1010" s="7">
        <v>17.899999999999999</v>
      </c>
      <c r="E1010" s="7">
        <v>28.3</v>
      </c>
      <c r="F1010" s="7">
        <v>19.5</v>
      </c>
      <c r="G1010" s="7">
        <v>18.2</v>
      </c>
      <c r="H1010" s="7">
        <v>21.6</v>
      </c>
      <c r="I1010" s="7">
        <v>36.9</v>
      </c>
      <c r="J1010" s="7">
        <f t="shared" si="167"/>
        <v>27.9</v>
      </c>
      <c r="K1010" s="7">
        <f t="shared" si="169"/>
        <v>28.3</v>
      </c>
      <c r="L1010" s="7">
        <f t="shared" si="170"/>
        <v>28.502036749815847</v>
      </c>
      <c r="M1010" s="7">
        <f t="shared" si="171"/>
        <v>28.516292874331288</v>
      </c>
      <c r="N1010" s="7">
        <f t="shared" si="172"/>
        <v>28.487354972708342</v>
      </c>
      <c r="O1010" s="7">
        <f t="shared" si="173"/>
        <v>28.430631445142648</v>
      </c>
      <c r="P1010" s="7">
        <f t="shared" si="174"/>
        <v>27.405388029467481</v>
      </c>
      <c r="Q1010" s="7">
        <f t="shared" si="175"/>
        <v>27.23043602976119</v>
      </c>
      <c r="R1010" s="7"/>
      <c r="S1010" s="7">
        <f t="shared" si="176"/>
        <v>-0.21629287433128752</v>
      </c>
      <c r="T1010" s="7">
        <f t="shared" si="168"/>
        <v>0</v>
      </c>
    </row>
    <row r="1011" spans="1:20">
      <c r="A1011" s="8">
        <v>43324.810034722221</v>
      </c>
      <c r="B1011" s="7">
        <v>206533</v>
      </c>
      <c r="C1011" s="7">
        <v>23</v>
      </c>
      <c r="D1011" s="7">
        <v>17.899999999999999</v>
      </c>
      <c r="E1011" s="7">
        <v>28.3</v>
      </c>
      <c r="F1011" s="7">
        <v>19.399999999999999</v>
      </c>
      <c r="G1011" s="7">
        <v>18.2</v>
      </c>
      <c r="H1011" s="7">
        <v>21.6</v>
      </c>
      <c r="I1011" s="7">
        <v>36.9</v>
      </c>
      <c r="J1011" s="7">
        <f t="shared" si="167"/>
        <v>27.9</v>
      </c>
      <c r="K1011" s="7">
        <f t="shared" si="169"/>
        <v>28.3</v>
      </c>
      <c r="L1011" s="7">
        <f t="shared" si="170"/>
        <v>28.493584221595643</v>
      </c>
      <c r="M1011" s="7">
        <f t="shared" si="171"/>
        <v>28.511700392827663</v>
      </c>
      <c r="N1011" s="7">
        <f t="shared" si="172"/>
        <v>28.483152396784632</v>
      </c>
      <c r="O1011" s="7">
        <f t="shared" si="173"/>
        <v>28.426805433357409</v>
      </c>
      <c r="P1011" s="7">
        <f t="shared" si="174"/>
        <v>27.406116369206433</v>
      </c>
      <c r="Q1011" s="7">
        <f t="shared" si="175"/>
        <v>27.231644868154046</v>
      </c>
      <c r="R1011" s="7"/>
      <c r="S1011" s="7">
        <f t="shared" si="176"/>
        <v>-0.2117003928276624</v>
      </c>
      <c r="T1011" s="7">
        <f t="shared" si="168"/>
        <v>0</v>
      </c>
    </row>
    <row r="1012" spans="1:20">
      <c r="A1012" s="8">
        <v>43324.811423611114</v>
      </c>
      <c r="B1012" s="7">
        <v>206534</v>
      </c>
      <c r="C1012" s="7">
        <v>23</v>
      </c>
      <c r="D1012" s="7">
        <v>17.899999999999999</v>
      </c>
      <c r="E1012" s="7">
        <v>28.3</v>
      </c>
      <c r="F1012" s="7">
        <v>19.3</v>
      </c>
      <c r="G1012" s="7">
        <v>18.2</v>
      </c>
      <c r="H1012" s="7">
        <v>21.5</v>
      </c>
      <c r="I1012" s="7">
        <v>36.9</v>
      </c>
      <c r="J1012" s="7">
        <f t="shared" si="167"/>
        <v>27.9</v>
      </c>
      <c r="K1012" s="7">
        <f t="shared" si="169"/>
        <v>28.3</v>
      </c>
      <c r="L1012" s="7">
        <f t="shared" si="170"/>
        <v>28.485166864579416</v>
      </c>
      <c r="M1012" s="7">
        <f t="shared" si="171"/>
        <v>28.507146450837883</v>
      </c>
      <c r="N1012" s="7">
        <f t="shared" si="172"/>
        <v>28.47898255166341</v>
      </c>
      <c r="O1012" s="7">
        <f t="shared" si="173"/>
        <v>28.423009209089305</v>
      </c>
      <c r="P1012" s="7">
        <f t="shared" si="174"/>
        <v>27.406828360691421</v>
      </c>
      <c r="Q1012" s="7">
        <f t="shared" si="175"/>
        <v>27.232832184183174</v>
      </c>
      <c r="R1012" s="7"/>
      <c r="S1012" s="7">
        <f t="shared" si="176"/>
        <v>-0.20714645083788241</v>
      </c>
      <c r="T1012" s="7">
        <f t="shared" si="168"/>
        <v>0</v>
      </c>
    </row>
    <row r="1013" spans="1:20">
      <c r="A1013" s="8">
        <v>43324.8128125</v>
      </c>
      <c r="B1013" s="7">
        <v>206535</v>
      </c>
      <c r="C1013" s="7">
        <v>23</v>
      </c>
      <c r="D1013" s="7">
        <v>17.899999999999999</v>
      </c>
      <c r="E1013" s="7">
        <v>28.3</v>
      </c>
      <c r="F1013" s="7">
        <v>19.3</v>
      </c>
      <c r="G1013" s="7">
        <v>18.2</v>
      </c>
      <c r="H1013" s="7">
        <v>21.5</v>
      </c>
      <c r="I1013" s="7">
        <v>36.9</v>
      </c>
      <c r="J1013" s="7">
        <f t="shared" si="167"/>
        <v>27.9</v>
      </c>
      <c r="K1013" s="7">
        <f t="shared" si="169"/>
        <v>28.3</v>
      </c>
      <c r="L1013" s="7">
        <f t="shared" si="170"/>
        <v>28.476714825936252</v>
      </c>
      <c r="M1013" s="7">
        <f t="shared" si="171"/>
        <v>28.502592172176847</v>
      </c>
      <c r="N1013" s="7">
        <f t="shared" si="172"/>
        <v>28.474811135161723</v>
      </c>
      <c r="O1013" s="7">
        <f t="shared" si="173"/>
        <v>28.419211040302162</v>
      </c>
      <c r="P1013" s="7">
        <f t="shared" si="174"/>
        <v>27.407530120526143</v>
      </c>
      <c r="Q1013" s="7">
        <f t="shared" si="175"/>
        <v>27.234008092417046</v>
      </c>
      <c r="R1013" s="7"/>
      <c r="S1013" s="7">
        <f t="shared" si="176"/>
        <v>-0.20259217217684622</v>
      </c>
      <c r="T1013" s="7">
        <f t="shared" si="168"/>
        <v>0</v>
      </c>
    </row>
    <row r="1014" spans="1:20">
      <c r="A1014" s="8">
        <v>43324.814201388886</v>
      </c>
      <c r="B1014" s="7">
        <v>206536</v>
      </c>
      <c r="C1014" s="7">
        <v>23</v>
      </c>
      <c r="D1014" s="7">
        <v>17.899999999999999</v>
      </c>
      <c r="E1014" s="7">
        <v>28.3</v>
      </c>
      <c r="F1014" s="7">
        <v>19.3</v>
      </c>
      <c r="G1014" s="7">
        <v>18.2</v>
      </c>
      <c r="H1014" s="7">
        <v>21.5</v>
      </c>
      <c r="I1014" s="7">
        <v>36.9</v>
      </c>
      <c r="J1014" s="7">
        <f t="shared" si="167"/>
        <v>27.9</v>
      </c>
      <c r="K1014" s="7">
        <f t="shared" si="169"/>
        <v>28.3</v>
      </c>
      <c r="L1014" s="7">
        <f t="shared" si="170"/>
        <v>28.468318482359052</v>
      </c>
      <c r="M1014" s="7">
        <f t="shared" si="171"/>
        <v>28.498036856439985</v>
      </c>
      <c r="N1014" s="7">
        <f t="shared" si="172"/>
        <v>28.470638276493315</v>
      </c>
      <c r="O1014" s="7">
        <f t="shared" si="173"/>
        <v>28.415410883501306</v>
      </c>
      <c r="P1014" s="7">
        <f t="shared" si="174"/>
        <v>27.408221660265081</v>
      </c>
      <c r="Q1014" s="7">
        <f t="shared" si="175"/>
        <v>27.235172621089358</v>
      </c>
      <c r="R1014" s="7"/>
      <c r="S1014" s="7">
        <f t="shared" si="176"/>
        <v>-0.19803685643998392</v>
      </c>
      <c r="T1014" s="7">
        <f t="shared" si="168"/>
        <v>0</v>
      </c>
    </row>
    <row r="1015" spans="1:20">
      <c r="A1015" s="8">
        <v>43324.81559027778</v>
      </c>
      <c r="B1015" s="7">
        <v>206537</v>
      </c>
      <c r="C1015" s="7">
        <v>23</v>
      </c>
      <c r="D1015" s="7">
        <v>17.899999999999999</v>
      </c>
      <c r="E1015" s="7">
        <v>28.3</v>
      </c>
      <c r="F1015" s="7">
        <v>19.100000000000001</v>
      </c>
      <c r="G1015" s="7">
        <v>18.2</v>
      </c>
      <c r="H1015" s="7">
        <v>21.5</v>
      </c>
      <c r="I1015" s="7">
        <v>36.9</v>
      </c>
      <c r="J1015" s="7">
        <f t="shared" si="167"/>
        <v>27.9</v>
      </c>
      <c r="K1015" s="7">
        <f t="shared" si="169"/>
        <v>28.3</v>
      </c>
      <c r="L1015" s="7">
        <f t="shared" si="170"/>
        <v>28.459977216850906</v>
      </c>
      <c r="M1015" s="7">
        <f t="shared" si="171"/>
        <v>28.493481293821922</v>
      </c>
      <c r="N1015" s="7">
        <f t="shared" si="172"/>
        <v>28.466463954522908</v>
      </c>
      <c r="O1015" s="7">
        <f t="shared" si="173"/>
        <v>28.411608721758878</v>
      </c>
      <c r="P1015" s="7">
        <f t="shared" si="174"/>
        <v>27.40890299159862</v>
      </c>
      <c r="Q1015" s="7">
        <f t="shared" si="175"/>
        <v>27.236325798033334</v>
      </c>
      <c r="R1015" s="7"/>
      <c r="S1015" s="7">
        <f t="shared" si="176"/>
        <v>-0.1934812938219217</v>
      </c>
      <c r="T1015" s="7">
        <f t="shared" si="168"/>
        <v>0</v>
      </c>
    </row>
    <row r="1016" spans="1:20">
      <c r="A1016" s="8">
        <v>43324.816979166666</v>
      </c>
      <c r="B1016" s="7">
        <v>206538</v>
      </c>
      <c r="C1016" s="7">
        <v>23</v>
      </c>
      <c r="D1016" s="7">
        <v>17.899999999999999</v>
      </c>
      <c r="E1016" s="7">
        <v>28.3</v>
      </c>
      <c r="F1016" s="7">
        <v>19.100000000000001</v>
      </c>
      <c r="G1016" s="7">
        <v>18.2</v>
      </c>
      <c r="H1016" s="7">
        <v>21.5</v>
      </c>
      <c r="I1016" s="7">
        <v>36.9</v>
      </c>
      <c r="J1016" s="7">
        <f t="shared" si="167"/>
        <v>27.9</v>
      </c>
      <c r="K1016" s="7">
        <f t="shared" si="169"/>
        <v>28.3</v>
      </c>
      <c r="L1016" s="7">
        <f t="shared" si="170"/>
        <v>28.451510425878642</v>
      </c>
      <c r="M1016" s="7">
        <f t="shared" si="171"/>
        <v>28.488926131781518</v>
      </c>
      <c r="N1016" s="7">
        <f t="shared" si="172"/>
        <v>28.462288270511419</v>
      </c>
      <c r="O1016" s="7">
        <f t="shared" si="173"/>
        <v>28.407804537919088</v>
      </c>
      <c r="P1016" s="7">
        <f t="shared" si="174"/>
        <v>27.409574126456494</v>
      </c>
      <c r="Q1016" s="7">
        <f t="shared" si="175"/>
        <v>27.237467650676642</v>
      </c>
      <c r="R1016" s="7"/>
      <c r="S1016" s="7">
        <f t="shared" si="176"/>
        <v>-0.18892613178151763</v>
      </c>
      <c r="T1016" s="7">
        <f t="shared" si="168"/>
        <v>0</v>
      </c>
    </row>
    <row r="1017" spans="1:20">
      <c r="A1017" s="8">
        <v>43324.818368055552</v>
      </c>
      <c r="B1017" s="7">
        <v>206539</v>
      </c>
      <c r="C1017" s="7">
        <v>23</v>
      </c>
      <c r="D1017" s="7">
        <v>17.899999999999999</v>
      </c>
      <c r="E1017" s="7">
        <v>28.2</v>
      </c>
      <c r="F1017" s="7">
        <v>18.899999999999999</v>
      </c>
      <c r="G1017" s="7">
        <v>18.2</v>
      </c>
      <c r="H1017" s="7">
        <v>21.5</v>
      </c>
      <c r="I1017" s="7">
        <v>36.9</v>
      </c>
      <c r="J1017" s="7">
        <f t="shared" si="167"/>
        <v>27.9</v>
      </c>
      <c r="K1017" s="7">
        <f t="shared" si="169"/>
        <v>28.2</v>
      </c>
      <c r="L1017" s="7">
        <f t="shared" si="170"/>
        <v>28.442899485137399</v>
      </c>
      <c r="M1017" s="7">
        <f t="shared" si="171"/>
        <v>28.48436921701148</v>
      </c>
      <c r="N1017" s="7">
        <f t="shared" si="172"/>
        <v>28.458111389821351</v>
      </c>
      <c r="O1017" s="7">
        <f t="shared" si="173"/>
        <v>28.403998332877919</v>
      </c>
      <c r="P1017" s="7">
        <f t="shared" si="174"/>
        <v>27.410235077011489</v>
      </c>
      <c r="Q1017" s="7">
        <f t="shared" si="175"/>
        <v>27.238598206093123</v>
      </c>
      <c r="R1017" s="7"/>
      <c r="S1017" s="7">
        <f t="shared" si="176"/>
        <v>-0.28436921701148066</v>
      </c>
      <c r="T1017" s="7">
        <f t="shared" si="168"/>
        <v>0</v>
      </c>
    </row>
    <row r="1018" spans="1:20">
      <c r="A1018" s="8">
        <v>43324.819768518515</v>
      </c>
      <c r="B1018" s="7">
        <v>206540</v>
      </c>
      <c r="C1018" s="7">
        <v>23</v>
      </c>
      <c r="D1018" s="7">
        <v>17.8</v>
      </c>
      <c r="E1018" s="7">
        <v>28.2</v>
      </c>
      <c r="F1018" s="7">
        <v>19</v>
      </c>
      <c r="G1018" s="7">
        <v>18.2</v>
      </c>
      <c r="H1018" s="7">
        <v>21.5</v>
      </c>
      <c r="I1018" s="7">
        <v>36.700000000000003</v>
      </c>
      <c r="J1018" s="7">
        <f t="shared" si="167"/>
        <v>27.700000000000003</v>
      </c>
      <c r="K1018" s="7">
        <f t="shared" si="169"/>
        <v>28.2</v>
      </c>
      <c r="L1018" s="7">
        <f t="shared" si="170"/>
        <v>28.434093253161212</v>
      </c>
      <c r="M1018" s="7">
        <f t="shared" si="171"/>
        <v>28.479770490954518</v>
      </c>
      <c r="N1018" s="7">
        <f t="shared" si="172"/>
        <v>28.453898286321294</v>
      </c>
      <c r="O1018" s="7">
        <f t="shared" si="173"/>
        <v>28.400158397344747</v>
      </c>
      <c r="P1018" s="7">
        <f t="shared" si="174"/>
        <v>27.410891278893637</v>
      </c>
      <c r="Q1018" s="7">
        <f t="shared" si="175"/>
        <v>27.239726818369313</v>
      </c>
      <c r="R1018" s="7"/>
      <c r="S1018" s="7">
        <f t="shared" si="176"/>
        <v>-0.27977049095451889</v>
      </c>
      <c r="T1018" s="7">
        <f t="shared" si="168"/>
        <v>0</v>
      </c>
    </row>
    <row r="1019" spans="1:20">
      <c r="A1019" s="8">
        <v>43324.821157407408</v>
      </c>
      <c r="B1019" s="7">
        <v>206541</v>
      </c>
      <c r="C1019" s="7">
        <v>23</v>
      </c>
      <c r="D1019" s="7">
        <v>17.8</v>
      </c>
      <c r="E1019" s="7">
        <v>28.2</v>
      </c>
      <c r="F1019" s="7">
        <v>18.8</v>
      </c>
      <c r="G1019" s="7">
        <v>18.100000000000001</v>
      </c>
      <c r="H1019" s="7">
        <v>21.5</v>
      </c>
      <c r="I1019" s="7">
        <v>36.9</v>
      </c>
      <c r="J1019" s="7">
        <f t="shared" si="167"/>
        <v>27.9</v>
      </c>
      <c r="K1019" s="7">
        <f t="shared" si="169"/>
        <v>28.2</v>
      </c>
      <c r="L1019" s="7">
        <f t="shared" si="170"/>
        <v>28.425508932579962</v>
      </c>
      <c r="M1019" s="7">
        <f t="shared" si="171"/>
        <v>28.475204501677752</v>
      </c>
      <c r="N1019" s="7">
        <f t="shared" si="172"/>
        <v>28.44971813365617</v>
      </c>
      <c r="O1019" s="7">
        <f t="shared" si="173"/>
        <v>28.396348175257394</v>
      </c>
      <c r="P1019" s="7">
        <f t="shared" si="174"/>
        <v>27.411531814011706</v>
      </c>
      <c r="Q1019" s="7">
        <f t="shared" si="175"/>
        <v>27.240834765425507</v>
      </c>
      <c r="R1019" s="7"/>
      <c r="S1019" s="7">
        <f t="shared" si="176"/>
        <v>-0.27520450167775223</v>
      </c>
      <c r="T1019" s="7">
        <f t="shared" si="168"/>
        <v>0</v>
      </c>
    </row>
    <row r="1020" spans="1:20">
      <c r="A1020" s="8">
        <v>43324.822546296295</v>
      </c>
      <c r="B1020" s="7">
        <v>206542</v>
      </c>
      <c r="C1020" s="7">
        <v>22.9</v>
      </c>
      <c r="D1020" s="7">
        <v>17.8</v>
      </c>
      <c r="E1020" s="7">
        <v>28.2</v>
      </c>
      <c r="F1020" s="7">
        <v>18.8</v>
      </c>
      <c r="G1020" s="7">
        <v>18.100000000000001</v>
      </c>
      <c r="H1020" s="7">
        <v>21.5</v>
      </c>
      <c r="I1020" s="7">
        <v>36.700000000000003</v>
      </c>
      <c r="J1020" s="7">
        <f t="shared" si="167"/>
        <v>27.700000000000003</v>
      </c>
      <c r="K1020" s="7">
        <f t="shared" si="169"/>
        <v>28.2</v>
      </c>
      <c r="L1020" s="7">
        <f t="shared" si="170"/>
        <v>28.416801658022955</v>
      </c>
      <c r="M1020" s="7">
        <f t="shared" si="171"/>
        <v>28.470636112947087</v>
      </c>
      <c r="N1020" s="7">
        <f t="shared" si="172"/>
        <v>28.445535595107867</v>
      </c>
      <c r="O1020" s="7">
        <f t="shared" si="173"/>
        <v>28.392535872689805</v>
      </c>
      <c r="P1020" s="7">
        <f t="shared" si="174"/>
        <v>27.412162203378369</v>
      </c>
      <c r="Q1020" s="7">
        <f t="shared" si="175"/>
        <v>27.241931494589405</v>
      </c>
      <c r="R1020" s="7"/>
      <c r="S1020" s="7">
        <f t="shared" si="176"/>
        <v>-0.27063611294708778</v>
      </c>
      <c r="T1020" s="7">
        <f t="shared" si="168"/>
        <v>0</v>
      </c>
    </row>
    <row r="1021" spans="1:20">
      <c r="A1021" s="8">
        <v>43324.823935185188</v>
      </c>
      <c r="B1021" s="7">
        <v>206543</v>
      </c>
      <c r="C1021" s="7">
        <v>22.9</v>
      </c>
      <c r="D1021" s="7">
        <v>17.8</v>
      </c>
      <c r="E1021" s="7">
        <v>28.2</v>
      </c>
      <c r="F1021" s="7">
        <v>18.600000000000001</v>
      </c>
      <c r="G1021" s="7">
        <v>18.100000000000001</v>
      </c>
      <c r="H1021" s="7">
        <v>21.5</v>
      </c>
      <c r="I1021" s="7">
        <v>36.700000000000003</v>
      </c>
      <c r="J1021" s="7">
        <f t="shared" si="167"/>
        <v>27.700000000000003</v>
      </c>
      <c r="K1021" s="7">
        <f t="shared" si="169"/>
        <v>28.2</v>
      </c>
      <c r="L1021" s="7">
        <f t="shared" si="170"/>
        <v>28.408152754014917</v>
      </c>
      <c r="M1021" s="7">
        <f t="shared" si="171"/>
        <v>28.466063518432438</v>
      </c>
      <c r="N1021" s="7">
        <f t="shared" si="172"/>
        <v>28.441350714407399</v>
      </c>
      <c r="O1021" s="7">
        <f t="shared" si="173"/>
        <v>28.388721347008342</v>
      </c>
      <c r="P1021" s="7">
        <f t="shared" si="174"/>
        <v>27.41278245998215</v>
      </c>
      <c r="Q1021" s="7">
        <f t="shared" si="175"/>
        <v>27.24301703160388</v>
      </c>
      <c r="R1021" s="7"/>
      <c r="S1021" s="7">
        <f t="shared" si="176"/>
        <v>-0.26606351843243914</v>
      </c>
      <c r="T1021" s="7">
        <f t="shared" si="168"/>
        <v>0</v>
      </c>
    </row>
    <row r="1022" spans="1:20">
      <c r="A1022" s="8">
        <v>43324.825324074074</v>
      </c>
      <c r="B1022" s="7">
        <v>206544</v>
      </c>
      <c r="C1022" s="7">
        <v>22.9</v>
      </c>
      <c r="D1022" s="7">
        <v>17.8</v>
      </c>
      <c r="E1022" s="7">
        <v>28.2</v>
      </c>
      <c r="F1022" s="7">
        <v>18.600000000000001</v>
      </c>
      <c r="G1022" s="7">
        <v>18.100000000000001</v>
      </c>
      <c r="H1022" s="7">
        <v>21.4</v>
      </c>
      <c r="I1022" s="7">
        <v>36.700000000000003</v>
      </c>
      <c r="J1022" s="7">
        <f t="shared" si="167"/>
        <v>27.700000000000003</v>
      </c>
      <c r="K1022" s="7">
        <f t="shared" si="169"/>
        <v>28.2</v>
      </c>
      <c r="L1022" s="7">
        <f t="shared" si="170"/>
        <v>28.399381548325096</v>
      </c>
      <c r="M1022" s="7">
        <f t="shared" si="171"/>
        <v>28.461487936371476</v>
      </c>
      <c r="N1022" s="7">
        <f t="shared" si="172"/>
        <v>28.437163229909583</v>
      </c>
      <c r="O1022" s="7">
        <f t="shared" si="173"/>
        <v>28.384904485481439</v>
      </c>
      <c r="P1022" s="7">
        <f t="shared" si="174"/>
        <v>27.413392596357589</v>
      </c>
      <c r="Q1022" s="7">
        <f t="shared" si="175"/>
        <v>27.244091401882834</v>
      </c>
      <c r="R1022" s="7"/>
      <c r="S1022" s="7">
        <f t="shared" si="176"/>
        <v>-0.26148793637147705</v>
      </c>
      <c r="T1022" s="7">
        <f t="shared" si="168"/>
        <v>0</v>
      </c>
    </row>
    <row r="1023" spans="1:20">
      <c r="A1023" s="8">
        <v>43324.826736111114</v>
      </c>
      <c r="B1023" s="7">
        <v>206545</v>
      </c>
      <c r="C1023" s="7">
        <v>22.9</v>
      </c>
      <c r="D1023" s="7">
        <v>17.8</v>
      </c>
      <c r="E1023" s="7">
        <v>28.2</v>
      </c>
      <c r="F1023" s="7">
        <v>18.8</v>
      </c>
      <c r="G1023" s="7">
        <v>18.100000000000001</v>
      </c>
      <c r="H1023" s="7">
        <v>21.4</v>
      </c>
      <c r="I1023" s="7">
        <v>36.700000000000003</v>
      </c>
      <c r="J1023" s="7">
        <f t="shared" si="167"/>
        <v>27.700000000000003</v>
      </c>
      <c r="K1023" s="7">
        <f t="shared" si="169"/>
        <v>28.2</v>
      </c>
      <c r="L1023" s="7">
        <f t="shared" si="170"/>
        <v>28.390524305501188</v>
      </c>
      <c r="M1023" s="7">
        <f t="shared" si="171"/>
        <v>28.45683129620955</v>
      </c>
      <c r="N1023" s="7">
        <f t="shared" si="172"/>
        <v>28.432903289111696</v>
      </c>
      <c r="O1023" s="7">
        <f t="shared" si="173"/>
        <v>28.381021498952098</v>
      </c>
      <c r="P1023" s="7">
        <f t="shared" si="174"/>
        <v>27.414002625232481</v>
      </c>
      <c r="Q1023" s="7">
        <f t="shared" si="175"/>
        <v>27.245172351030057</v>
      </c>
      <c r="R1023" s="7"/>
      <c r="S1023" s="7">
        <f t="shared" si="176"/>
        <v>-0.25683129620955114</v>
      </c>
      <c r="T1023" s="7">
        <f t="shared" si="168"/>
        <v>0</v>
      </c>
    </row>
    <row r="1024" spans="1:20">
      <c r="A1024" s="8">
        <v>43324.828125</v>
      </c>
      <c r="B1024" s="7">
        <v>206546</v>
      </c>
      <c r="C1024" s="7">
        <v>22.8</v>
      </c>
      <c r="D1024" s="7">
        <v>17.8</v>
      </c>
      <c r="E1024" s="7">
        <v>28.2</v>
      </c>
      <c r="F1024" s="7">
        <v>18.7</v>
      </c>
      <c r="G1024" s="7">
        <v>18.100000000000001</v>
      </c>
      <c r="H1024" s="7">
        <v>21.4</v>
      </c>
      <c r="I1024" s="7">
        <v>36.700000000000003</v>
      </c>
      <c r="J1024" s="7">
        <f t="shared" si="167"/>
        <v>27.700000000000003</v>
      </c>
      <c r="K1024" s="7">
        <f t="shared" si="169"/>
        <v>28.2</v>
      </c>
      <c r="L1024" s="7">
        <f t="shared" si="170"/>
        <v>28.382051408569502</v>
      </c>
      <c r="M1024" s="7">
        <f t="shared" si="171"/>
        <v>28.452247490293317</v>
      </c>
      <c r="N1024" s="7">
        <f t="shared" si="172"/>
        <v>28.428710221660733</v>
      </c>
      <c r="O1024" s="7">
        <f t="shared" si="173"/>
        <v>28.377199540998966</v>
      </c>
      <c r="P1024" s="7">
        <f t="shared" si="174"/>
        <v>27.414592389244309</v>
      </c>
      <c r="Q1024" s="7">
        <f t="shared" si="175"/>
        <v>27.246224277608832</v>
      </c>
      <c r="R1024" s="7"/>
      <c r="S1024" s="7">
        <f t="shared" si="176"/>
        <v>-0.25224749029331761</v>
      </c>
      <c r="T1024" s="7">
        <f t="shared" si="168"/>
        <v>0</v>
      </c>
    </row>
    <row r="1025" spans="1:20">
      <c r="A1025" s="8">
        <v>43324.829525462963</v>
      </c>
      <c r="B1025" s="7">
        <v>206547</v>
      </c>
      <c r="C1025" s="7">
        <v>22.8</v>
      </c>
      <c r="D1025" s="7">
        <v>17.8</v>
      </c>
      <c r="E1025" s="7">
        <v>28.2</v>
      </c>
      <c r="F1025" s="7">
        <v>18.7</v>
      </c>
      <c r="G1025" s="7">
        <v>18.100000000000001</v>
      </c>
      <c r="H1025" s="7">
        <v>21.4</v>
      </c>
      <c r="I1025" s="7">
        <v>36.700000000000003</v>
      </c>
      <c r="J1025" s="7">
        <f t="shared" si="167"/>
        <v>27.700000000000003</v>
      </c>
      <c r="K1025" s="7">
        <f t="shared" si="169"/>
        <v>28.2</v>
      </c>
      <c r="L1025" s="7">
        <f t="shared" si="170"/>
        <v>28.373473378785807</v>
      </c>
      <c r="M1025" s="7">
        <f t="shared" si="171"/>
        <v>28.447625762676708</v>
      </c>
      <c r="N1025" s="7">
        <f t="shared" si="172"/>
        <v>28.424479243091451</v>
      </c>
      <c r="O1025" s="7">
        <f t="shared" si="173"/>
        <v>28.373342984912945</v>
      </c>
      <c r="P1025" s="7">
        <f t="shared" si="174"/>
        <v>27.415176899557206</v>
      </c>
      <c r="Q1025" s="7">
        <f t="shared" si="175"/>
        <v>27.247273785910377</v>
      </c>
      <c r="R1025" s="7"/>
      <c r="S1025" s="7">
        <f t="shared" si="176"/>
        <v>-0.24762576267670866</v>
      </c>
      <c r="T1025" s="7">
        <f t="shared" si="168"/>
        <v>0</v>
      </c>
    </row>
    <row r="1026" spans="1:20">
      <c r="A1026" s="8">
        <v>43324.830914351849</v>
      </c>
      <c r="B1026" s="7">
        <v>206548</v>
      </c>
      <c r="C1026" s="7">
        <v>22.8</v>
      </c>
      <c r="D1026" s="7">
        <v>17.8</v>
      </c>
      <c r="E1026" s="7">
        <v>28.2</v>
      </c>
      <c r="F1026" s="7">
        <v>18.5</v>
      </c>
      <c r="G1026" s="7">
        <v>18.100000000000001</v>
      </c>
      <c r="H1026" s="7">
        <v>21.3</v>
      </c>
      <c r="I1026" s="7">
        <v>36.700000000000003</v>
      </c>
      <c r="J1026" s="7">
        <f t="shared" si="167"/>
        <v>27.700000000000003</v>
      </c>
      <c r="K1026" s="7">
        <f t="shared" si="169"/>
        <v>28.2</v>
      </c>
      <c r="L1026" s="7">
        <f t="shared" si="170"/>
        <v>28.365022693602555</v>
      </c>
      <c r="M1026" s="7">
        <f t="shared" si="171"/>
        <v>28.443041498989629</v>
      </c>
      <c r="N1026" s="7">
        <f t="shared" si="172"/>
        <v>28.420280782310773</v>
      </c>
      <c r="O1026" s="7">
        <f t="shared" si="173"/>
        <v>28.369515430623029</v>
      </c>
      <c r="P1026" s="7">
        <f t="shared" si="174"/>
        <v>27.415746422038264</v>
      </c>
      <c r="Q1026" s="7">
        <f t="shared" si="175"/>
        <v>27.248303460635864</v>
      </c>
      <c r="R1026" s="7"/>
      <c r="S1026" s="7">
        <f t="shared" si="176"/>
        <v>-0.2430414989896299</v>
      </c>
      <c r="T1026" s="7">
        <f t="shared" si="168"/>
        <v>0</v>
      </c>
    </row>
    <row r="1027" spans="1:20">
      <c r="A1027" s="8">
        <v>43324.832303240742</v>
      </c>
      <c r="B1027" s="7">
        <v>206549</v>
      </c>
      <c r="C1027" s="7">
        <v>22.8</v>
      </c>
      <c r="D1027" s="7">
        <v>17.8</v>
      </c>
      <c r="E1027" s="7">
        <v>28.2</v>
      </c>
      <c r="F1027" s="7">
        <v>18.5</v>
      </c>
      <c r="G1027" s="7">
        <v>18.100000000000001</v>
      </c>
      <c r="H1027" s="7">
        <v>21.3</v>
      </c>
      <c r="I1027" s="7">
        <v>36.700000000000003</v>
      </c>
      <c r="J1027" s="7">
        <f t="shared" si="167"/>
        <v>27.700000000000003</v>
      </c>
      <c r="K1027" s="7">
        <f t="shared" si="169"/>
        <v>28.2</v>
      </c>
      <c r="L1027" s="7">
        <f t="shared" si="170"/>
        <v>28.356447446985445</v>
      </c>
      <c r="M1027" s="7">
        <f t="shared" si="171"/>
        <v>28.438457109392051</v>
      </c>
      <c r="N1027" s="7">
        <f t="shared" si="172"/>
        <v>28.416080087045746</v>
      </c>
      <c r="O1027" s="7">
        <f t="shared" si="173"/>
        <v>28.365685005260687</v>
      </c>
      <c r="P1027" s="7">
        <f t="shared" si="174"/>
        <v>27.416305882207638</v>
      </c>
      <c r="Q1027" s="7">
        <f t="shared" si="175"/>
        <v>27.249322091712841</v>
      </c>
      <c r="R1027" s="7"/>
      <c r="S1027" s="7">
        <f t="shared" si="176"/>
        <v>-0.23845710939205134</v>
      </c>
      <c r="T1027" s="7">
        <f t="shared" si="168"/>
        <v>0</v>
      </c>
    </row>
    <row r="1028" spans="1:20">
      <c r="A1028" s="8">
        <v>43324.833703703705</v>
      </c>
      <c r="B1028" s="7">
        <v>206550</v>
      </c>
      <c r="C1028" s="7">
        <v>22.8</v>
      </c>
      <c r="D1028" s="7">
        <v>17.8</v>
      </c>
      <c r="E1028" s="7">
        <v>28.2</v>
      </c>
      <c r="F1028" s="7">
        <v>18.399999999999999</v>
      </c>
      <c r="G1028" s="7">
        <v>18.100000000000001</v>
      </c>
      <c r="H1028" s="7">
        <v>21.3</v>
      </c>
      <c r="I1028" s="7">
        <v>36.700000000000003</v>
      </c>
      <c r="J1028" s="7">
        <f t="shared" si="167"/>
        <v>27.700000000000003</v>
      </c>
      <c r="K1028" s="7">
        <f t="shared" si="169"/>
        <v>28.2</v>
      </c>
      <c r="L1028" s="7">
        <f t="shared" si="170"/>
        <v>28.347858090109789</v>
      </c>
      <c r="M1028" s="7">
        <f t="shared" si="171"/>
        <v>28.433832188618414</v>
      </c>
      <c r="N1028" s="7">
        <f t="shared" si="172"/>
        <v>28.411842355555766</v>
      </c>
      <c r="O1028" s="7">
        <f t="shared" si="173"/>
        <v>28.361819773991854</v>
      </c>
      <c r="P1028" s="7">
        <f t="shared" si="174"/>
        <v>27.416859869433225</v>
      </c>
      <c r="Q1028" s="7">
        <f t="shared" si="175"/>
        <v>27.250338099442782</v>
      </c>
      <c r="R1028" s="7"/>
      <c r="S1028" s="7">
        <f t="shared" si="176"/>
        <v>-0.2338321886184147</v>
      </c>
      <c r="T1028" s="7">
        <f t="shared" si="168"/>
        <v>0</v>
      </c>
    </row>
    <row r="1029" spans="1:20">
      <c r="A1029" s="8">
        <v>43324.835092592592</v>
      </c>
      <c r="B1029" s="7">
        <v>206551</v>
      </c>
      <c r="C1029" s="7">
        <v>22.8</v>
      </c>
      <c r="D1029" s="7">
        <v>17.8</v>
      </c>
      <c r="E1029" s="7">
        <v>28.2</v>
      </c>
      <c r="F1029" s="7">
        <v>18.3</v>
      </c>
      <c r="G1029" s="7">
        <v>18.100000000000001</v>
      </c>
      <c r="H1029" s="7">
        <v>21.3</v>
      </c>
      <c r="I1029" s="7">
        <v>36.700000000000003</v>
      </c>
      <c r="J1029" s="7">
        <f t="shared" si="167"/>
        <v>27.700000000000003</v>
      </c>
      <c r="K1029" s="7">
        <f t="shared" si="169"/>
        <v>28.2</v>
      </c>
      <c r="L1029" s="7">
        <f t="shared" si="170"/>
        <v>28.33930627062632</v>
      </c>
      <c r="M1029" s="7">
        <f t="shared" si="171"/>
        <v>28.429244102190466</v>
      </c>
      <c r="N1029" s="7">
        <f t="shared" si="172"/>
        <v>28.407637443288898</v>
      </c>
      <c r="O1029" s="7">
        <f t="shared" si="173"/>
        <v>28.357983642379331</v>
      </c>
      <c r="P1029" s="7">
        <f t="shared" si="174"/>
        <v>27.417399154494269</v>
      </c>
      <c r="Q1029" s="7">
        <f t="shared" si="175"/>
        <v>27.251334621920581</v>
      </c>
      <c r="R1029" s="7"/>
      <c r="S1029" s="7">
        <f t="shared" si="176"/>
        <v>-0.2292441021904672</v>
      </c>
      <c r="T1029" s="7">
        <f t="shared" si="168"/>
        <v>0</v>
      </c>
    </row>
  </sheetData>
  <hyperlinks>
    <hyperlink ref="A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29"/>
  <sheetViews>
    <sheetView workbookViewId="0">
      <selection activeCell="M8" sqref="M8"/>
    </sheetView>
  </sheetViews>
  <sheetFormatPr defaultRowHeight="15"/>
  <cols>
    <col min="1" max="1" width="19" style="7" customWidth="1"/>
    <col min="2" max="12" width="6.5703125" style="7" customWidth="1"/>
    <col min="13" max="17" width="6.140625" style="7" customWidth="1"/>
    <col min="18" max="21" width="4.7109375" style="7" customWidth="1"/>
    <col min="22" max="22" width="5.85546875" style="7" customWidth="1"/>
    <col min="23" max="16384" width="9.140625" style="7"/>
  </cols>
  <sheetData>
    <row r="1" spans="1:37">
      <c r="A1" s="3" t="s">
        <v>36</v>
      </c>
      <c r="Y1" s="7">
        <f>0.04/0.03</f>
        <v>1.3333333333333335</v>
      </c>
      <c r="AC1" s="7">
        <v>29.5</v>
      </c>
      <c r="AF1" s="7" t="s">
        <v>30</v>
      </c>
      <c r="AG1" s="7" t="s">
        <v>31</v>
      </c>
      <c r="AH1" s="7" t="s">
        <v>32</v>
      </c>
    </row>
    <row r="2" spans="1:37">
      <c r="A2" s="3" t="s">
        <v>37</v>
      </c>
      <c r="Y2" s="7">
        <v>2.5</v>
      </c>
      <c r="Z2" s="7">
        <f>Y2/Y1</f>
        <v>1.8749999999999998</v>
      </c>
      <c r="AC2" s="7">
        <v>10</v>
      </c>
      <c r="AD2" s="7">
        <f>AC1-AC2</f>
        <v>19.5</v>
      </c>
      <c r="AE2" s="7">
        <v>1238</v>
      </c>
      <c r="AF2" s="7">
        <f>AE2/AD2/1020</f>
        <v>6.2242332830568126E-2</v>
      </c>
      <c r="AG2" s="7">
        <f>AF2/1.2</f>
        <v>5.1868610692140105E-2</v>
      </c>
      <c r="AH2" s="7">
        <f>3600*AG2</f>
        <v>186.72699849170436</v>
      </c>
      <c r="AI2" s="7">
        <f>4.5*5.5*2.5</f>
        <v>61.875</v>
      </c>
      <c r="AJ2" s="3">
        <f>AH2/AI2</f>
        <v>3.017810076633606</v>
      </c>
      <c r="AK2" s="7" t="s">
        <v>33</v>
      </c>
    </row>
    <row r="3" spans="1:37">
      <c r="A3" s="3" t="s">
        <v>38</v>
      </c>
      <c r="AG3" s="7">
        <f>AG2*60/5.5/4.5</f>
        <v>0.12574208652640026</v>
      </c>
    </row>
    <row r="4" spans="1:37"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</row>
    <row r="5" spans="1:37"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-2.5</v>
      </c>
      <c r="R5" s="7" t="s">
        <v>8</v>
      </c>
    </row>
    <row r="6" spans="1:37">
      <c r="A6" s="2" t="s">
        <v>26</v>
      </c>
      <c r="L6" s="7">
        <v>0.45</v>
      </c>
      <c r="M6" s="7">
        <f>L7</f>
        <v>5</v>
      </c>
      <c r="N6" s="7">
        <f t="shared" ref="N6:Q6" si="0">M7</f>
        <v>2</v>
      </c>
      <c r="O6" s="7">
        <f t="shared" si="0"/>
        <v>50</v>
      </c>
      <c r="P6" s="7">
        <f t="shared" si="0"/>
        <v>4</v>
      </c>
      <c r="Q6" s="7">
        <f t="shared" si="0"/>
        <v>20</v>
      </c>
      <c r="R6" s="7" t="s">
        <v>7</v>
      </c>
    </row>
    <row r="7" spans="1:37">
      <c r="A7" s="2" t="s">
        <v>27</v>
      </c>
      <c r="F7" s="7" t="s">
        <v>28</v>
      </c>
      <c r="L7" s="7">
        <v>5</v>
      </c>
      <c r="M7" s="7">
        <f>0.04/M9</f>
        <v>2</v>
      </c>
      <c r="N7" s="7">
        <f t="shared" ref="N7:P7" si="1">1/N9</f>
        <v>50</v>
      </c>
      <c r="O7" s="7">
        <v>4</v>
      </c>
      <c r="P7" s="7">
        <f t="shared" si="1"/>
        <v>20</v>
      </c>
      <c r="Q7" s="7">
        <v>0</v>
      </c>
      <c r="R7" s="7" t="s">
        <v>6</v>
      </c>
    </row>
    <row r="8" spans="1:37">
      <c r="A8" s="7" t="s">
        <v>2</v>
      </c>
      <c r="L8" s="7">
        <f>L9*2000*1000</f>
        <v>60000</v>
      </c>
      <c r="M8" s="7">
        <f>M9*60*1600</f>
        <v>1920</v>
      </c>
      <c r="N8" s="7">
        <f t="shared" ref="N8:Q8" si="2">N9*2000*1000</f>
        <v>40000</v>
      </c>
      <c r="O8" s="7">
        <f t="shared" si="2"/>
        <v>40000</v>
      </c>
      <c r="P8" s="7">
        <f t="shared" si="2"/>
        <v>100000</v>
      </c>
      <c r="Q8" s="7">
        <f t="shared" si="2"/>
        <v>100000</v>
      </c>
      <c r="R8" s="7" t="s">
        <v>9</v>
      </c>
    </row>
    <row r="9" spans="1:37">
      <c r="A9" s="7" t="s">
        <v>0</v>
      </c>
      <c r="B9" s="7" t="s">
        <v>1</v>
      </c>
      <c r="C9" s="7" t="s">
        <v>16</v>
      </c>
      <c r="D9" s="7" t="s">
        <v>17</v>
      </c>
      <c r="E9" s="7" t="s">
        <v>18</v>
      </c>
      <c r="F9" s="7" t="s">
        <v>19</v>
      </c>
      <c r="G9" s="7" t="s">
        <v>20</v>
      </c>
      <c r="H9" s="7" t="s">
        <v>21</v>
      </c>
      <c r="I9" s="7" t="s">
        <v>22</v>
      </c>
      <c r="J9" s="7" t="s">
        <v>23</v>
      </c>
      <c r="K9" s="7" t="s">
        <v>25</v>
      </c>
      <c r="L9" s="7">
        <v>0.03</v>
      </c>
      <c r="M9" s="3">
        <v>0.02</v>
      </c>
      <c r="N9" s="3">
        <v>0.02</v>
      </c>
      <c r="O9" s="3">
        <v>0.02</v>
      </c>
      <c r="P9" s="3">
        <v>0.05</v>
      </c>
      <c r="Q9" s="3">
        <v>0.05</v>
      </c>
      <c r="R9" s="7" t="s">
        <v>5</v>
      </c>
    </row>
    <row r="10" spans="1:37">
      <c r="A10" s="8">
        <v>43323.417638888888</v>
      </c>
      <c r="B10" s="7">
        <v>205532</v>
      </c>
      <c r="C10" s="7">
        <v>23.6</v>
      </c>
      <c r="D10" s="7">
        <v>18.100000000000001</v>
      </c>
      <c r="E10" s="7">
        <v>29.3</v>
      </c>
      <c r="F10" s="7">
        <v>39.9</v>
      </c>
      <c r="G10" s="7">
        <v>18.3</v>
      </c>
      <c r="H10" s="7">
        <v>22.1</v>
      </c>
      <c r="I10" s="7">
        <v>38.299999999999997</v>
      </c>
      <c r="J10" s="7">
        <v>12.1</v>
      </c>
      <c r="K10" s="7">
        <f>E10</f>
        <v>29.3</v>
      </c>
      <c r="L10" s="7">
        <v>29.5</v>
      </c>
      <c r="M10" s="7">
        <v>29.3</v>
      </c>
      <c r="N10" s="7">
        <f>M10</f>
        <v>29.3</v>
      </c>
      <c r="O10" s="7">
        <f t="shared" ref="O10" si="3">N10</f>
        <v>29.3</v>
      </c>
      <c r="P10" s="7">
        <v>26.5</v>
      </c>
      <c r="Q10" s="7">
        <v>26.5</v>
      </c>
      <c r="S10" s="7" t="s">
        <v>3</v>
      </c>
      <c r="T10" s="7" t="s">
        <v>4</v>
      </c>
      <c r="U10" s="7">
        <v>-50</v>
      </c>
      <c r="V10" s="3">
        <f>U10*4.5*5.5</f>
        <v>-1237.5</v>
      </c>
      <c r="W10" s="3" t="s">
        <v>34</v>
      </c>
    </row>
    <row r="11" spans="1:37">
      <c r="A11" s="8">
        <v>43323.419039351851</v>
      </c>
      <c r="B11" s="7">
        <v>205533</v>
      </c>
      <c r="C11" s="7">
        <v>23.6</v>
      </c>
      <c r="D11" s="7">
        <v>18.100000000000001</v>
      </c>
      <c r="E11" s="7">
        <v>29.3</v>
      </c>
      <c r="F11" s="7">
        <v>39.9</v>
      </c>
      <c r="G11" s="7">
        <v>18.3</v>
      </c>
      <c r="H11" s="7">
        <v>22.1</v>
      </c>
      <c r="I11" s="7">
        <v>38.299999999999997</v>
      </c>
      <c r="J11" s="7">
        <v>12.1</v>
      </c>
      <c r="K11" s="7">
        <f t="shared" ref="K11:K74" si="4">E11</f>
        <v>29.3</v>
      </c>
      <c r="L11" s="7">
        <f>L10+24*3600*($A11-$A10)*((F10-L10)*L$6+(M10-L10)*L$7+L$5+S11)/L$8</f>
        <v>29.507294241319222</v>
      </c>
      <c r="M11" s="7">
        <f t="shared" ref="M11:M74" si="5">M10+24*3600*($A11-$A10)*((L10-M10)*M$6+(N10-M10)*M$7+M$5+T11)/M$8</f>
        <v>29.363020833331394</v>
      </c>
      <c r="N11" s="7">
        <f t="shared" ref="N11:Q26" si="6">N10+24*3600*($A11-$A10)*((M10-N10)*N$6+(O10-N10)*N$7+N$5)/N$8</f>
        <v>29.3</v>
      </c>
      <c r="O11" s="7">
        <f t="shared" si="6"/>
        <v>29.266120000001045</v>
      </c>
      <c r="P11" s="7">
        <f t="shared" si="6"/>
        <v>26.513551999999581</v>
      </c>
      <c r="Q11" s="7">
        <f t="shared" si="6"/>
        <v>26.496975000000091</v>
      </c>
      <c r="S11" s="7">
        <f t="shared" ref="S11:S74" si="7">K11-M11</f>
        <v>-6.3020833331393078E-2</v>
      </c>
      <c r="T11" s="7">
        <v>0</v>
      </c>
      <c r="W11" s="7" t="s">
        <v>35</v>
      </c>
    </row>
    <row r="12" spans="1:37">
      <c r="A12" s="8">
        <v>43323.420428240737</v>
      </c>
      <c r="B12" s="7">
        <v>205534</v>
      </c>
      <c r="C12" s="7">
        <v>23.6</v>
      </c>
      <c r="D12" s="7">
        <v>18.100000000000001</v>
      </c>
      <c r="E12" s="7">
        <v>29.3</v>
      </c>
      <c r="F12" s="7">
        <v>42.8</v>
      </c>
      <c r="G12" s="7">
        <v>18.3</v>
      </c>
      <c r="H12" s="7">
        <v>22.1</v>
      </c>
      <c r="I12" s="7">
        <v>38.299999999999997</v>
      </c>
      <c r="J12" s="7">
        <v>12.1</v>
      </c>
      <c r="K12" s="7">
        <f t="shared" si="4"/>
        <v>29.3</v>
      </c>
      <c r="L12" s="7">
        <f t="shared" ref="L12:L75" si="8">L11+24*3600*($A12-$A11)*((F11-L11)*L$6+(M11-L11)*L$7+L$5+S12)/L$8</f>
        <v>29.515004485068722</v>
      </c>
      <c r="M12" s="7">
        <f t="shared" si="5"/>
        <v>29.400228669087529</v>
      </c>
      <c r="N12" s="7">
        <f t="shared" si="6"/>
        <v>29.295296125009454</v>
      </c>
      <c r="O12" s="7">
        <f t="shared" si="6"/>
        <v>29.238171184056185</v>
      </c>
      <c r="P12" s="7">
        <f t="shared" si="6"/>
        <v>26.526366478374239</v>
      </c>
      <c r="Q12" s="7">
        <f t="shared" si="6"/>
        <v>26.494372848005231</v>
      </c>
      <c r="S12" s="7">
        <f t="shared" si="7"/>
        <v>-0.10022866908752803</v>
      </c>
      <c r="T12" s="7">
        <f>T11</f>
        <v>0</v>
      </c>
      <c r="V12" s="7">
        <v>20</v>
      </c>
    </row>
    <row r="13" spans="1:37">
      <c r="A13" s="8">
        <v>43323.421817129631</v>
      </c>
      <c r="B13" s="7">
        <v>205535</v>
      </c>
      <c r="C13" s="7">
        <v>23.6</v>
      </c>
      <c r="D13" s="7">
        <v>18.100000000000001</v>
      </c>
      <c r="E13" s="7">
        <v>29.3</v>
      </c>
      <c r="F13" s="7">
        <v>41.8</v>
      </c>
      <c r="G13" s="7">
        <v>18.3</v>
      </c>
      <c r="H13" s="7">
        <v>22.1</v>
      </c>
      <c r="I13" s="7">
        <v>38.299999999999997</v>
      </c>
      <c r="J13" s="7">
        <v>12.1</v>
      </c>
      <c r="K13" s="7">
        <f t="shared" si="4"/>
        <v>29.3</v>
      </c>
      <c r="L13" s="7">
        <f t="shared" si="8"/>
        <v>29.525567263819486</v>
      </c>
      <c r="M13" s="7">
        <f t="shared" si="5"/>
        <v>29.422979543646051</v>
      </c>
      <c r="N13" s="7">
        <f t="shared" si="6"/>
        <v>29.287356979105052</v>
      </c>
      <c r="O13" s="7">
        <f t="shared" si="6"/>
        <v>29.214198268652851</v>
      </c>
      <c r="P13" s="7">
        <f t="shared" si="6"/>
        <v>26.538615293872581</v>
      </c>
      <c r="Q13" s="7">
        <f t="shared" si="6"/>
        <v>26.49214069512681</v>
      </c>
      <c r="S13" s="7">
        <f t="shared" si="7"/>
        <v>-0.1229795436460499</v>
      </c>
      <c r="T13" s="7">
        <f t="shared" ref="T13:T76" si="9">T12</f>
        <v>0</v>
      </c>
    </row>
    <row r="14" spans="1:37">
      <c r="A14" s="8">
        <v>43323.423206018517</v>
      </c>
      <c r="B14" s="7">
        <v>205536</v>
      </c>
      <c r="C14" s="7">
        <v>23.6</v>
      </c>
      <c r="D14" s="7">
        <v>18.100000000000001</v>
      </c>
      <c r="E14" s="7">
        <v>29.3</v>
      </c>
      <c r="F14" s="7">
        <v>43.8</v>
      </c>
      <c r="G14" s="7">
        <v>18.3</v>
      </c>
      <c r="H14" s="7">
        <v>22.1</v>
      </c>
      <c r="I14" s="7">
        <v>38.299999999999997</v>
      </c>
      <c r="J14" s="7">
        <v>12.1</v>
      </c>
      <c r="K14" s="7">
        <f t="shared" si="4"/>
        <v>29.3</v>
      </c>
      <c r="L14" s="7">
        <f t="shared" si="8"/>
        <v>29.535312205289824</v>
      </c>
      <c r="M14" s="7">
        <f t="shared" si="5"/>
        <v>29.438085385602729</v>
      </c>
      <c r="N14" s="7">
        <f t="shared" si="6"/>
        <v>29.277196907944575</v>
      </c>
      <c r="O14" s="7">
        <f t="shared" si="6"/>
        <v>29.193065079565141</v>
      </c>
      <c r="P14" s="7">
        <f t="shared" si="6"/>
        <v>26.550342701758417</v>
      </c>
      <c r="Q14" s="7">
        <f t="shared" si="6"/>
        <v>26.490256085500437</v>
      </c>
      <c r="S14" s="7">
        <f t="shared" si="7"/>
        <v>-0.13808538560272865</v>
      </c>
      <c r="T14" s="7">
        <f t="shared" si="9"/>
        <v>0</v>
      </c>
      <c r="V14" s="7">
        <v>8</v>
      </c>
    </row>
    <row r="15" spans="1:37">
      <c r="A15" s="8">
        <v>43323.42459490741</v>
      </c>
      <c r="B15" s="7">
        <v>205537</v>
      </c>
      <c r="C15" s="7">
        <v>23.6</v>
      </c>
      <c r="D15" s="7">
        <v>18.100000000000001</v>
      </c>
      <c r="E15" s="7">
        <v>29.3</v>
      </c>
      <c r="F15" s="7">
        <v>42.4</v>
      </c>
      <c r="G15" s="7">
        <v>18.3</v>
      </c>
      <c r="H15" s="7">
        <v>22.1</v>
      </c>
      <c r="I15" s="7">
        <v>38.299999999999997</v>
      </c>
      <c r="J15" s="7">
        <v>12.1</v>
      </c>
      <c r="K15" s="7">
        <f t="shared" si="4"/>
        <v>29.3</v>
      </c>
      <c r="L15" s="7">
        <f t="shared" si="8"/>
        <v>29.546881440731742</v>
      </c>
      <c r="M15" s="7">
        <f t="shared" si="5"/>
        <v>29.448357707081161</v>
      </c>
      <c r="N15" s="7">
        <f t="shared" si="6"/>
        <v>29.265542464515619</v>
      </c>
      <c r="O15" s="7">
        <f t="shared" si="6"/>
        <v>29.173972185226141</v>
      </c>
      <c r="P15" s="7">
        <f t="shared" si="6"/>
        <v>26.561585690418347</v>
      </c>
      <c r="Q15" s="7">
        <f t="shared" si="6"/>
        <v>26.488698164285552</v>
      </c>
      <c r="S15" s="7">
        <f t="shared" si="7"/>
        <v>-0.14835770708116058</v>
      </c>
      <c r="T15" s="7">
        <f t="shared" si="9"/>
        <v>0</v>
      </c>
    </row>
    <row r="16" spans="1:37">
      <c r="A16" s="8">
        <v>43323.425995370373</v>
      </c>
      <c r="B16" s="7">
        <v>205538</v>
      </c>
      <c r="C16" s="7">
        <v>23.6</v>
      </c>
      <c r="D16" s="7">
        <v>18.100000000000001</v>
      </c>
      <c r="E16" s="7">
        <v>29.3</v>
      </c>
      <c r="F16" s="7">
        <v>39.4</v>
      </c>
      <c r="G16" s="7">
        <v>18.3</v>
      </c>
      <c r="H16" s="7">
        <v>22.1</v>
      </c>
      <c r="I16" s="7">
        <v>38.5</v>
      </c>
      <c r="J16" s="7">
        <v>12.1</v>
      </c>
      <c r="K16" s="7">
        <f t="shared" si="4"/>
        <v>29.3</v>
      </c>
      <c r="L16" s="7">
        <f t="shared" si="8"/>
        <v>29.557236870949769</v>
      </c>
      <c r="M16" s="7">
        <f t="shared" si="5"/>
        <v>29.456360608204736</v>
      </c>
      <c r="N16" s="7">
        <f t="shared" si="6"/>
        <v>29.252798491990998</v>
      </c>
      <c r="O16" s="7">
        <f t="shared" si="6"/>
        <v>29.156212313382046</v>
      </c>
      <c r="P16" s="7">
        <f t="shared" si="6"/>
        <v>26.572465762920469</v>
      </c>
      <c r="Q16" s="7">
        <f t="shared" si="6"/>
        <v>26.487437042418005</v>
      </c>
      <c r="S16" s="7">
        <f t="shared" si="7"/>
        <v>-0.15636060820473574</v>
      </c>
      <c r="T16" s="7">
        <f t="shared" si="9"/>
        <v>0</v>
      </c>
      <c r="V16" s="7">
        <v>0</v>
      </c>
    </row>
    <row r="17" spans="1:20">
      <c r="A17" s="8">
        <v>43323.427384259259</v>
      </c>
      <c r="B17" s="7">
        <v>205539</v>
      </c>
      <c r="C17" s="7">
        <v>23.6</v>
      </c>
      <c r="D17" s="7">
        <v>18.100000000000001</v>
      </c>
      <c r="E17" s="7">
        <v>29.4</v>
      </c>
      <c r="F17" s="7">
        <v>39.9</v>
      </c>
      <c r="G17" s="7">
        <v>18.3</v>
      </c>
      <c r="H17" s="7">
        <v>22.1</v>
      </c>
      <c r="I17" s="7">
        <v>38.5</v>
      </c>
      <c r="J17" s="7">
        <v>12.1</v>
      </c>
      <c r="K17" s="7">
        <f t="shared" si="4"/>
        <v>29.4</v>
      </c>
      <c r="L17" s="7">
        <f t="shared" si="8"/>
        <v>29.564961716771627</v>
      </c>
      <c r="M17" s="7">
        <f t="shared" si="5"/>
        <v>29.462439175773813</v>
      </c>
      <c r="N17" s="7">
        <f t="shared" si="6"/>
        <v>29.239531937923193</v>
      </c>
      <c r="O17" s="7">
        <f t="shared" si="6"/>
        <v>29.139695281600538</v>
      </c>
      <c r="P17" s="7">
        <f t="shared" si="6"/>
        <v>26.582827057050121</v>
      </c>
      <c r="Q17" s="7">
        <f t="shared" si="6"/>
        <v>26.486477731711961</v>
      </c>
      <c r="S17" s="7">
        <f t="shared" si="7"/>
        <v>-6.2439175773814526E-2</v>
      </c>
      <c r="T17" s="7">
        <f t="shared" si="9"/>
        <v>0</v>
      </c>
    </row>
    <row r="18" spans="1:20">
      <c r="A18" s="8">
        <v>43323.428773148145</v>
      </c>
      <c r="B18" s="7">
        <v>205540</v>
      </c>
      <c r="C18" s="7">
        <v>23.6</v>
      </c>
      <c r="D18" s="7">
        <v>18.100000000000001</v>
      </c>
      <c r="E18" s="7">
        <v>29.4</v>
      </c>
      <c r="F18" s="7">
        <v>39.5</v>
      </c>
      <c r="G18" s="7">
        <v>18.3</v>
      </c>
      <c r="H18" s="7">
        <v>22.1</v>
      </c>
      <c r="I18" s="7">
        <v>38.5</v>
      </c>
      <c r="J18" s="7">
        <v>12.1</v>
      </c>
      <c r="K18" s="7">
        <f t="shared" si="4"/>
        <v>29.4</v>
      </c>
      <c r="L18" s="7">
        <f t="shared" si="8"/>
        <v>29.573104797670247</v>
      </c>
      <c r="M18" s="7">
        <f t="shared" si="5"/>
        <v>29.466614065096039</v>
      </c>
      <c r="N18" s="7">
        <f t="shared" si="6"/>
        <v>29.22589388292889</v>
      </c>
      <c r="O18" s="7">
        <f t="shared" si="6"/>
        <v>29.123988361385415</v>
      </c>
      <c r="P18" s="7">
        <f t="shared" si="6"/>
        <v>26.592787640700134</v>
      </c>
      <c r="Q18" s="7">
        <f t="shared" si="6"/>
        <v>26.485790115521439</v>
      </c>
      <c r="S18" s="7">
        <f t="shared" si="7"/>
        <v>-6.6614065096040065E-2</v>
      </c>
      <c r="T18" s="7">
        <f t="shared" si="9"/>
        <v>0</v>
      </c>
    </row>
    <row r="19" spans="1:20">
      <c r="A19" s="8">
        <v>43323.430162037039</v>
      </c>
      <c r="B19" s="7">
        <v>205541</v>
      </c>
      <c r="C19" s="7">
        <v>23.6</v>
      </c>
      <c r="D19" s="7">
        <v>18.100000000000001</v>
      </c>
      <c r="E19" s="7">
        <v>29.4</v>
      </c>
      <c r="F19" s="7">
        <v>40.4</v>
      </c>
      <c r="G19" s="7">
        <v>18.3</v>
      </c>
      <c r="H19" s="7">
        <v>22.1</v>
      </c>
      <c r="I19" s="7">
        <v>38.5</v>
      </c>
      <c r="J19" s="7">
        <v>12.1</v>
      </c>
      <c r="K19" s="7">
        <f t="shared" si="4"/>
        <v>29.4</v>
      </c>
      <c r="L19" s="7">
        <f t="shared" si="8"/>
        <v>29.580834491259267</v>
      </c>
      <c r="M19" s="7">
        <f t="shared" si="5"/>
        <v>29.469802396264978</v>
      </c>
      <c r="N19" s="7">
        <f t="shared" si="6"/>
        <v>29.212052375745255</v>
      </c>
      <c r="O19" s="7">
        <f t="shared" si="6"/>
        <v>29.108899780919529</v>
      </c>
      <c r="P19" s="7">
        <f t="shared" si="6"/>
        <v>26.602369463586367</v>
      </c>
      <c r="Q19" s="7">
        <f t="shared" si="6"/>
        <v>26.485358056124319</v>
      </c>
      <c r="S19" s="7">
        <f t="shared" si="7"/>
        <v>-6.9802396264979194E-2</v>
      </c>
      <c r="T19" s="7">
        <f t="shared" si="9"/>
        <v>0</v>
      </c>
    </row>
    <row r="20" spans="1:20">
      <c r="A20" s="8">
        <v>43323.431550925925</v>
      </c>
      <c r="B20" s="7">
        <v>205542</v>
      </c>
      <c r="C20" s="7">
        <v>23.6</v>
      </c>
      <c r="D20" s="7">
        <v>18.100000000000001</v>
      </c>
      <c r="E20" s="7">
        <v>29.5</v>
      </c>
      <c r="F20" s="7">
        <v>39.299999999999997</v>
      </c>
      <c r="G20" s="7">
        <v>18.3</v>
      </c>
      <c r="H20" s="7">
        <v>22.1</v>
      </c>
      <c r="I20" s="7">
        <v>38.5</v>
      </c>
      <c r="J20" s="7">
        <v>12.1</v>
      </c>
      <c r="K20" s="7">
        <f t="shared" si="4"/>
        <v>29.5</v>
      </c>
      <c r="L20" s="7">
        <f t="shared" si="8"/>
        <v>29.589516856903245</v>
      </c>
      <c r="M20" s="7">
        <f t="shared" si="5"/>
        <v>29.472281173380821</v>
      </c>
      <c r="N20" s="7">
        <f t="shared" si="6"/>
        <v>29.198125986672075</v>
      </c>
      <c r="O20" s="7">
        <f t="shared" si="6"/>
        <v>29.094294306364294</v>
      </c>
      <c r="P20" s="7">
        <f t="shared" si="6"/>
        <v>26.611592535312223</v>
      </c>
      <c r="Q20" s="7">
        <f t="shared" si="6"/>
        <v>26.485166329903787</v>
      </c>
      <c r="S20" s="7">
        <f t="shared" si="7"/>
        <v>2.7718826619178571E-2</v>
      </c>
      <c r="T20" s="7">
        <f t="shared" si="9"/>
        <v>0</v>
      </c>
    </row>
    <row r="21" spans="1:20">
      <c r="A21" s="8">
        <v>43323.432939814818</v>
      </c>
      <c r="B21" s="7">
        <v>205543</v>
      </c>
      <c r="C21" s="7">
        <v>23.6</v>
      </c>
      <c r="D21" s="7">
        <v>18.100000000000001</v>
      </c>
      <c r="E21" s="7">
        <v>29.5</v>
      </c>
      <c r="F21" s="7">
        <v>39.6</v>
      </c>
      <c r="G21" s="7">
        <v>18.3</v>
      </c>
      <c r="H21" s="7">
        <v>22.1</v>
      </c>
      <c r="I21" s="7">
        <v>38.700000000000003</v>
      </c>
      <c r="J21" s="7">
        <v>12.1</v>
      </c>
      <c r="K21" s="7">
        <f t="shared" si="4"/>
        <v>29.5</v>
      </c>
      <c r="L21" s="7">
        <f t="shared" si="8"/>
        <v>29.597134639069338</v>
      </c>
      <c r="M21" s="7">
        <f t="shared" si="5"/>
        <v>29.474647926150702</v>
      </c>
      <c r="N21" s="7">
        <f t="shared" si="6"/>
        <v>29.184196165700754</v>
      </c>
      <c r="O21" s="7">
        <f t="shared" si="6"/>
        <v>29.080076637111492</v>
      </c>
      <c r="P21" s="7">
        <f t="shared" si="6"/>
        <v>26.620475274912426</v>
      </c>
      <c r="Q21" s="7">
        <f t="shared" si="6"/>
        <v>26.4852005588337</v>
      </c>
      <c r="S21" s="7">
        <f t="shared" si="7"/>
        <v>2.5352073849298051E-2</v>
      </c>
      <c r="T21" s="7">
        <f t="shared" si="9"/>
        <v>0</v>
      </c>
    </row>
    <row r="22" spans="1:20">
      <c r="A22" s="8">
        <v>43323.434328703705</v>
      </c>
      <c r="B22" s="7">
        <v>205544</v>
      </c>
      <c r="C22" s="7">
        <v>23.6</v>
      </c>
      <c r="D22" s="7">
        <v>18.100000000000001</v>
      </c>
      <c r="E22" s="7">
        <v>29.5</v>
      </c>
      <c r="F22" s="7">
        <v>42.5</v>
      </c>
      <c r="G22" s="7">
        <v>18.3</v>
      </c>
      <c r="H22" s="7">
        <v>22.1</v>
      </c>
      <c r="I22" s="7">
        <v>38.700000000000003</v>
      </c>
      <c r="J22" s="7">
        <v>12.1</v>
      </c>
      <c r="K22" s="7">
        <f t="shared" si="4"/>
        <v>29.5</v>
      </c>
      <c r="L22" s="7">
        <f t="shared" si="8"/>
        <v>29.604959113641748</v>
      </c>
      <c r="M22" s="7">
        <f t="shared" si="5"/>
        <v>29.476618553877632</v>
      </c>
      <c r="N22" s="7">
        <f t="shared" si="6"/>
        <v>29.170320947002526</v>
      </c>
      <c r="O22" s="7">
        <f t="shared" si="6"/>
        <v>29.066179350080997</v>
      </c>
      <c r="P22" s="7">
        <f t="shared" si="6"/>
        <v>26.629034768248154</v>
      </c>
      <c r="Q22" s="7">
        <f t="shared" si="6"/>
        <v>26.485447152019102</v>
      </c>
      <c r="S22" s="7">
        <f t="shared" si="7"/>
        <v>2.3381446122368033E-2</v>
      </c>
      <c r="T22" s="7">
        <f t="shared" si="9"/>
        <v>0</v>
      </c>
    </row>
    <row r="23" spans="1:20">
      <c r="A23" s="8">
        <v>43323.435729166667</v>
      </c>
      <c r="B23" s="7">
        <v>205545</v>
      </c>
      <c r="C23" s="7">
        <v>23.6</v>
      </c>
      <c r="D23" s="7">
        <v>18.100000000000001</v>
      </c>
      <c r="E23" s="7">
        <v>29.5</v>
      </c>
      <c r="F23" s="7">
        <v>44.6</v>
      </c>
      <c r="G23" s="7">
        <v>18.3</v>
      </c>
      <c r="H23" s="7">
        <v>22.1</v>
      </c>
      <c r="I23" s="7">
        <v>38.700000000000003</v>
      </c>
      <c r="J23" s="7">
        <v>12.1</v>
      </c>
      <c r="K23" s="7">
        <f t="shared" si="4"/>
        <v>29.5</v>
      </c>
      <c r="L23" s="7">
        <f t="shared" si="8"/>
        <v>29.615410715842916</v>
      </c>
      <c r="M23" s="7">
        <f t="shared" si="5"/>
        <v>29.478452938145033</v>
      </c>
      <c r="N23" s="7">
        <f t="shared" si="6"/>
        <v>29.156422630990168</v>
      </c>
      <c r="O23" s="7">
        <f t="shared" si="6"/>
        <v>29.052441317175624</v>
      </c>
      <c r="P23" s="7">
        <f t="shared" si="6"/>
        <v>26.637355727711224</v>
      </c>
      <c r="Q23" s="7">
        <f t="shared" si="6"/>
        <v>26.48589697233183</v>
      </c>
      <c r="S23" s="7">
        <f t="shared" si="7"/>
        <v>2.1547061854967353E-2</v>
      </c>
      <c r="T23" s="7">
        <f t="shared" si="9"/>
        <v>0</v>
      </c>
    </row>
    <row r="24" spans="1:20">
      <c r="A24" s="8">
        <v>43323.437118055554</v>
      </c>
      <c r="B24" s="7">
        <v>205546</v>
      </c>
      <c r="C24" s="7">
        <v>23.6</v>
      </c>
      <c r="D24" s="7">
        <v>18.100000000000001</v>
      </c>
      <c r="E24" s="7">
        <v>29.5</v>
      </c>
      <c r="F24" s="7">
        <v>42.2</v>
      </c>
      <c r="G24" s="7">
        <v>18.3</v>
      </c>
      <c r="H24" s="7">
        <v>22.1</v>
      </c>
      <c r="I24" s="7">
        <v>38.700000000000003</v>
      </c>
      <c r="J24" s="7">
        <v>12.1</v>
      </c>
      <c r="K24" s="7">
        <f t="shared" si="4"/>
        <v>29.5</v>
      </c>
      <c r="L24" s="7">
        <f t="shared" si="8"/>
        <v>29.627565271487072</v>
      </c>
      <c r="M24" s="7">
        <f t="shared" si="5"/>
        <v>29.480998455276225</v>
      </c>
      <c r="N24" s="7">
        <f t="shared" si="6"/>
        <v>29.142757615787961</v>
      </c>
      <c r="O24" s="7">
        <f t="shared" si="6"/>
        <v>29.039057487200722</v>
      </c>
      <c r="P24" s="7">
        <f t="shared" si="6"/>
        <v>26.645313128395799</v>
      </c>
      <c r="Q24" s="7">
        <f t="shared" si="6"/>
        <v>26.486531982459677</v>
      </c>
      <c r="S24" s="7">
        <f t="shared" si="7"/>
        <v>1.9001544723774799E-2</v>
      </c>
      <c r="T24" s="7">
        <f t="shared" si="9"/>
        <v>0</v>
      </c>
    </row>
    <row r="25" spans="1:20">
      <c r="A25" s="8">
        <v>43323.438506944447</v>
      </c>
      <c r="B25" s="7">
        <v>205547</v>
      </c>
      <c r="C25" s="7">
        <v>23.6</v>
      </c>
      <c r="D25" s="7">
        <v>18.100000000000001</v>
      </c>
      <c r="E25" s="7">
        <v>29.5</v>
      </c>
      <c r="F25" s="7">
        <v>45.3</v>
      </c>
      <c r="G25" s="7">
        <v>18.3</v>
      </c>
      <c r="H25" s="7">
        <v>22.1</v>
      </c>
      <c r="I25" s="7">
        <v>38.700000000000003</v>
      </c>
      <c r="J25" s="7">
        <v>12.1</v>
      </c>
      <c r="K25" s="7">
        <f t="shared" si="4"/>
        <v>29.5</v>
      </c>
      <c r="L25" s="7">
        <f t="shared" si="8"/>
        <v>29.637445753651996</v>
      </c>
      <c r="M25" s="7">
        <f t="shared" si="5"/>
        <v>29.484520480417562</v>
      </c>
      <c r="N25" s="7">
        <f t="shared" si="6"/>
        <v>29.129232041492717</v>
      </c>
      <c r="O25" s="7">
        <f t="shared" si="6"/>
        <v>29.025887574140221</v>
      </c>
      <c r="P25" s="7">
        <f t="shared" si="6"/>
        <v>26.652992353840627</v>
      </c>
      <c r="Q25" s="7">
        <f t="shared" si="6"/>
        <v>26.487342729964787</v>
      </c>
      <c r="S25" s="7">
        <f t="shared" si="7"/>
        <v>1.5479519582438428E-2</v>
      </c>
      <c r="T25" s="7">
        <f t="shared" si="9"/>
        <v>0</v>
      </c>
    </row>
    <row r="26" spans="1:20">
      <c r="A26" s="8">
        <v>43323.439895833333</v>
      </c>
      <c r="B26" s="7">
        <v>205548</v>
      </c>
      <c r="C26" s="7">
        <v>23.6</v>
      </c>
      <c r="D26" s="7">
        <v>18.100000000000001</v>
      </c>
      <c r="E26" s="7">
        <v>29.5</v>
      </c>
      <c r="F26" s="7">
        <v>44.6</v>
      </c>
      <c r="G26" s="7">
        <v>18.3</v>
      </c>
      <c r="H26" s="7">
        <v>22.1</v>
      </c>
      <c r="I26" s="7">
        <v>38.700000000000003</v>
      </c>
      <c r="J26" s="7">
        <v>12.1</v>
      </c>
      <c r="K26" s="7">
        <f t="shared" si="4"/>
        <v>29.5</v>
      </c>
      <c r="L26" s="7">
        <f t="shared" si="8"/>
        <v>29.650037002569583</v>
      </c>
      <c r="M26" s="7">
        <f t="shared" si="5"/>
        <v>29.487898573431032</v>
      </c>
      <c r="N26" s="7">
        <f t="shared" si="6"/>
        <v>29.115862102049853</v>
      </c>
      <c r="O26" s="7">
        <f t="shared" si="6"/>
        <v>29.012914501625175</v>
      </c>
      <c r="P26" s="7">
        <f t="shared" si="6"/>
        <v>26.660406659910372</v>
      </c>
      <c r="Q26" s="7">
        <f t="shared" si="6"/>
        <v>26.488318320935878</v>
      </c>
      <c r="S26" s="7">
        <f t="shared" si="7"/>
        <v>1.2101426568968066E-2</v>
      </c>
      <c r="T26" s="7">
        <f t="shared" si="9"/>
        <v>0</v>
      </c>
    </row>
    <row r="27" spans="1:20">
      <c r="A27" s="8">
        <v>43323.441284722219</v>
      </c>
      <c r="B27" s="7">
        <v>205549</v>
      </c>
      <c r="C27" s="7">
        <v>23.7</v>
      </c>
      <c r="D27" s="7">
        <v>18.100000000000001</v>
      </c>
      <c r="E27" s="7">
        <v>29.5</v>
      </c>
      <c r="F27" s="7">
        <v>46.5</v>
      </c>
      <c r="G27" s="7">
        <v>18.3</v>
      </c>
      <c r="H27" s="7">
        <v>22.1</v>
      </c>
      <c r="I27" s="7">
        <v>38.700000000000003</v>
      </c>
      <c r="J27" s="7">
        <v>12.1</v>
      </c>
      <c r="K27" s="7">
        <f t="shared" si="4"/>
        <v>29.5</v>
      </c>
      <c r="L27" s="7">
        <f t="shared" si="8"/>
        <v>29.661886460405221</v>
      </c>
      <c r="M27" s="7">
        <f t="shared" si="5"/>
        <v>29.492062273605942</v>
      </c>
      <c r="N27" s="7">
        <f t="shared" ref="N27:Q42" si="10">N26+24*3600*($A27-$A26)*((M26-N26)*N$6+(O26-N26)*N$7+N$5)/N$8</f>
        <v>29.102652180840582</v>
      </c>
      <c r="O27" s="7">
        <f t="shared" si="10"/>
        <v>29.000126547613608</v>
      </c>
      <c r="P27" s="7">
        <f t="shared" si="10"/>
        <v>26.667568577401042</v>
      </c>
      <c r="Q27" s="7">
        <f t="shared" si="10"/>
        <v>26.48944844106903</v>
      </c>
      <c r="S27" s="7">
        <f t="shared" si="7"/>
        <v>7.9377263940578757E-3</v>
      </c>
      <c r="T27" s="7">
        <f t="shared" si="9"/>
        <v>0</v>
      </c>
    </row>
    <row r="28" spans="1:20">
      <c r="A28" s="8">
        <v>43323.442673611113</v>
      </c>
      <c r="B28" s="7">
        <v>205550</v>
      </c>
      <c r="C28" s="7">
        <v>23.6</v>
      </c>
      <c r="D28" s="7">
        <v>18.100000000000001</v>
      </c>
      <c r="E28" s="7">
        <v>29.5</v>
      </c>
      <c r="F28" s="7">
        <v>45.8</v>
      </c>
      <c r="G28" s="7">
        <v>18.3</v>
      </c>
      <c r="H28" s="7">
        <v>22.1</v>
      </c>
      <c r="I28" s="7">
        <v>38.700000000000003</v>
      </c>
      <c r="J28" s="7">
        <v>12.1</v>
      </c>
      <c r="K28" s="7">
        <f t="shared" si="4"/>
        <v>29.5</v>
      </c>
      <c r="L28" s="7">
        <f t="shared" si="8"/>
        <v>29.67534960862595</v>
      </c>
      <c r="M28" s="7">
        <f t="shared" si="5"/>
        <v>29.496456070399368</v>
      </c>
      <c r="N28" s="7">
        <f t="shared" si="10"/>
        <v>29.089609796370617</v>
      </c>
      <c r="O28" s="7">
        <f t="shared" si="10"/>
        <v>28.987514696913994</v>
      </c>
      <c r="P28" s="7">
        <f t="shared" si="10"/>
        <v>26.674489972408654</v>
      </c>
      <c r="Q28" s="7">
        <f t="shared" si="10"/>
        <v>26.490723324345154</v>
      </c>
      <c r="S28" s="7">
        <f t="shared" si="7"/>
        <v>3.5439296006316567E-3</v>
      </c>
      <c r="T28" s="7">
        <f t="shared" si="9"/>
        <v>0</v>
      </c>
    </row>
    <row r="29" spans="1:20">
      <c r="A29" s="8">
        <v>43323.444074074076</v>
      </c>
      <c r="B29" s="7">
        <v>205551</v>
      </c>
      <c r="C29" s="7">
        <v>23.6</v>
      </c>
      <c r="D29" s="7">
        <v>18.100000000000001</v>
      </c>
      <c r="E29" s="7">
        <v>29.6</v>
      </c>
      <c r="F29" s="7">
        <v>46.1</v>
      </c>
      <c r="G29" s="7">
        <v>18.3</v>
      </c>
      <c r="H29" s="7">
        <v>22.1</v>
      </c>
      <c r="I29" s="7">
        <v>38.700000000000003</v>
      </c>
      <c r="J29" s="7">
        <v>12.1</v>
      </c>
      <c r="K29" s="7">
        <f t="shared" si="4"/>
        <v>29.6</v>
      </c>
      <c r="L29" s="7">
        <f t="shared" si="8"/>
        <v>29.688377433394358</v>
      </c>
      <c r="M29" s="7">
        <f t="shared" si="5"/>
        <v>29.501546587228443</v>
      </c>
      <c r="N29" s="7">
        <f t="shared" si="10"/>
        <v>29.076629332536076</v>
      </c>
      <c r="O29" s="7">
        <f t="shared" si="10"/>
        <v>28.97496898154068</v>
      </c>
      <c r="P29" s="7">
        <f t="shared" si="10"/>
        <v>26.681237859191917</v>
      </c>
      <c r="Q29" s="7">
        <f t="shared" si="10"/>
        <v>26.492145477228249</v>
      </c>
      <c r="S29" s="7">
        <f t="shared" si="7"/>
        <v>9.8453412771558391E-2</v>
      </c>
      <c r="T29" s="7">
        <f t="shared" si="9"/>
        <v>0</v>
      </c>
    </row>
    <row r="30" spans="1:20">
      <c r="A30" s="8">
        <v>43323.445462962962</v>
      </c>
      <c r="B30" s="7">
        <v>205552</v>
      </c>
      <c r="C30" s="7">
        <v>23.6</v>
      </c>
      <c r="D30" s="7">
        <v>18.100000000000001</v>
      </c>
      <c r="E30" s="7">
        <v>29.6</v>
      </c>
      <c r="F30" s="7">
        <v>48.2</v>
      </c>
      <c r="G30" s="7">
        <v>18.3</v>
      </c>
      <c r="H30" s="7">
        <v>22.1</v>
      </c>
      <c r="I30" s="7">
        <v>38.700000000000003</v>
      </c>
      <c r="J30" s="7">
        <v>12.1</v>
      </c>
      <c r="K30" s="7">
        <f t="shared" si="4"/>
        <v>29.6</v>
      </c>
      <c r="L30" s="7">
        <f t="shared" si="8"/>
        <v>29.701465952077125</v>
      </c>
      <c r="M30" s="7">
        <f t="shared" si="5"/>
        <v>29.506816569808315</v>
      </c>
      <c r="N30" s="7">
        <f t="shared" si="10"/>
        <v>29.063929783440052</v>
      </c>
      <c r="O30" s="7">
        <f t="shared" si="10"/>
        <v>28.9626932607461</v>
      </c>
      <c r="P30" s="7">
        <f t="shared" si="10"/>
        <v>26.687709551399255</v>
      </c>
      <c r="Q30" s="7">
        <f t="shared" si="10"/>
        <v>26.493683694392331</v>
      </c>
      <c r="S30" s="7">
        <f t="shared" si="7"/>
        <v>9.3183430191686512E-2</v>
      </c>
      <c r="T30" s="7">
        <f t="shared" si="9"/>
        <v>0</v>
      </c>
    </row>
    <row r="31" spans="1:20">
      <c r="A31" s="8">
        <v>43323.446851851855</v>
      </c>
      <c r="B31" s="7">
        <v>205553</v>
      </c>
      <c r="C31" s="7">
        <v>23.7</v>
      </c>
      <c r="D31" s="7">
        <v>18.100000000000001</v>
      </c>
      <c r="E31" s="7">
        <v>29.6</v>
      </c>
      <c r="F31" s="7">
        <v>44.1</v>
      </c>
      <c r="G31" s="7">
        <v>18.3</v>
      </c>
      <c r="H31" s="7">
        <v>22.1</v>
      </c>
      <c r="I31" s="7">
        <v>38.700000000000003</v>
      </c>
      <c r="J31" s="7">
        <v>12.1</v>
      </c>
      <c r="K31" s="7">
        <f t="shared" si="4"/>
        <v>29.6</v>
      </c>
      <c r="L31" s="7">
        <f t="shared" si="8"/>
        <v>29.716343571639086</v>
      </c>
      <c r="M31" s="7">
        <f t="shared" si="5"/>
        <v>29.512283653489106</v>
      </c>
      <c r="N31" s="7">
        <f t="shared" si="10"/>
        <v>29.051401625713332</v>
      </c>
      <c r="O31" s="7">
        <f t="shared" si="10"/>
        <v>28.950578934598543</v>
      </c>
      <c r="P31" s="7">
        <f t="shared" si="10"/>
        <v>26.693972852656369</v>
      </c>
      <c r="Q31" s="7">
        <f t="shared" si="10"/>
        <v>26.495340314965897</v>
      </c>
      <c r="S31" s="7">
        <f t="shared" si="7"/>
        <v>8.7716346510894994E-2</v>
      </c>
      <c r="T31" s="7">
        <f t="shared" si="9"/>
        <v>0</v>
      </c>
    </row>
    <row r="32" spans="1:20">
      <c r="A32" s="8">
        <v>43323.448240740741</v>
      </c>
      <c r="B32" s="7">
        <v>205554</v>
      </c>
      <c r="C32" s="7">
        <v>23.6</v>
      </c>
      <c r="D32" s="7">
        <v>18.100000000000001</v>
      </c>
      <c r="E32" s="7">
        <v>29.6</v>
      </c>
      <c r="F32" s="7">
        <v>42.2</v>
      </c>
      <c r="G32" s="7">
        <v>18.3</v>
      </c>
      <c r="H32" s="7">
        <v>22.1</v>
      </c>
      <c r="I32" s="7">
        <v>38.700000000000003</v>
      </c>
      <c r="J32" s="7">
        <v>12.1</v>
      </c>
      <c r="K32" s="7">
        <f t="shared" si="4"/>
        <v>29.6</v>
      </c>
      <c r="L32" s="7">
        <f t="shared" si="8"/>
        <v>29.727411378972356</v>
      </c>
      <c r="M32" s="7">
        <f t="shared" si="5"/>
        <v>29.518442124426816</v>
      </c>
      <c r="N32" s="7">
        <f t="shared" si="10"/>
        <v>29.039043514237225</v>
      </c>
      <c r="O32" s="7">
        <f t="shared" si="10"/>
        <v>28.938623065306118</v>
      </c>
      <c r="P32" s="7">
        <f t="shared" si="10"/>
        <v>26.700037380933118</v>
      </c>
      <c r="Q32" s="7">
        <f t="shared" si="10"/>
        <v>26.49710749586697</v>
      </c>
      <c r="S32" s="7">
        <f t="shared" si="7"/>
        <v>8.1557875573185612E-2</v>
      </c>
      <c r="T32" s="7">
        <f t="shared" si="9"/>
        <v>0</v>
      </c>
    </row>
    <row r="33" spans="1:20">
      <c r="A33" s="8">
        <v>43323.449629629627</v>
      </c>
      <c r="B33" s="7">
        <v>205555</v>
      </c>
      <c r="C33" s="7">
        <v>23.7</v>
      </c>
      <c r="D33" s="7">
        <v>18.100000000000001</v>
      </c>
      <c r="E33" s="7">
        <v>29.6</v>
      </c>
      <c r="F33" s="7">
        <v>45.3</v>
      </c>
      <c r="G33" s="7">
        <v>18.3</v>
      </c>
      <c r="H33" s="7">
        <v>22.1</v>
      </c>
      <c r="I33" s="7">
        <v>38.700000000000003</v>
      </c>
      <c r="J33" s="7">
        <v>12.1</v>
      </c>
      <c r="K33" s="7">
        <f t="shared" si="4"/>
        <v>29.6</v>
      </c>
      <c r="L33" s="7">
        <f t="shared" si="8"/>
        <v>29.736699375787069</v>
      </c>
      <c r="M33" s="7">
        <f t="shared" si="5"/>
        <v>29.523820190187955</v>
      </c>
      <c r="N33" s="7">
        <f t="shared" si="10"/>
        <v>29.026856838582816</v>
      </c>
      <c r="O33" s="7">
        <f t="shared" si="10"/>
        <v>28.926823104456659</v>
      </c>
      <c r="P33" s="7">
        <f t="shared" si="10"/>
        <v>26.705912274964895</v>
      </c>
      <c r="Q33" s="7">
        <f t="shared" si="10"/>
        <v>26.498977813104858</v>
      </c>
      <c r="S33" s="7">
        <f t="shared" si="7"/>
        <v>7.6179809812046528E-2</v>
      </c>
      <c r="T33" s="7">
        <f t="shared" si="9"/>
        <v>0</v>
      </c>
    </row>
    <row r="34" spans="1:20">
      <c r="A34" s="8">
        <v>43323.451018518521</v>
      </c>
      <c r="B34" s="7">
        <v>205556</v>
      </c>
      <c r="C34" s="7">
        <v>23.7</v>
      </c>
      <c r="D34" s="7">
        <v>18.100000000000001</v>
      </c>
      <c r="E34" s="7">
        <v>29.6</v>
      </c>
      <c r="F34" s="7">
        <v>46.1</v>
      </c>
      <c r="G34" s="7">
        <v>18.3</v>
      </c>
      <c r="H34" s="7">
        <v>22.1</v>
      </c>
      <c r="I34" s="7">
        <v>38.700000000000003</v>
      </c>
      <c r="J34" s="7">
        <v>12.1</v>
      </c>
      <c r="K34" s="7">
        <f t="shared" si="4"/>
        <v>29.6</v>
      </c>
      <c r="L34" s="7">
        <f t="shared" si="8"/>
        <v>29.748721105498554</v>
      </c>
      <c r="M34" s="7">
        <f t="shared" si="5"/>
        <v>29.528224516751393</v>
      </c>
      <c r="N34" s="7">
        <f t="shared" si="10"/>
        <v>29.014833558534331</v>
      </c>
      <c r="O34" s="7">
        <f t="shared" si="10"/>
        <v>28.915177234583719</v>
      </c>
      <c r="P34" s="7">
        <f t="shared" si="10"/>
        <v>26.711606219880373</v>
      </c>
      <c r="Q34" s="7">
        <f t="shared" si="10"/>
        <v>26.50094424019591</v>
      </c>
      <c r="S34" s="7">
        <f t="shared" si="7"/>
        <v>7.1775483248607941E-2</v>
      </c>
      <c r="T34" s="7">
        <f t="shared" si="9"/>
        <v>0</v>
      </c>
    </row>
    <row r="35" spans="1:20">
      <c r="A35" s="8">
        <v>43323.452418981484</v>
      </c>
      <c r="B35" s="7">
        <v>205557</v>
      </c>
      <c r="C35" s="7">
        <v>23.7</v>
      </c>
      <c r="D35" s="7">
        <v>18.100000000000001</v>
      </c>
      <c r="E35" s="7">
        <v>29.6</v>
      </c>
      <c r="F35" s="7">
        <v>47.2</v>
      </c>
      <c r="G35" s="7">
        <v>18.3</v>
      </c>
      <c r="H35" s="7">
        <v>22.1</v>
      </c>
      <c r="I35" s="7">
        <v>38.700000000000003</v>
      </c>
      <c r="J35" s="7">
        <v>12.1</v>
      </c>
      <c r="K35" s="7">
        <f t="shared" si="4"/>
        <v>29.6</v>
      </c>
      <c r="L35" s="7">
        <f t="shared" si="8"/>
        <v>29.761471676720259</v>
      </c>
      <c r="M35" s="7">
        <f t="shared" si="5"/>
        <v>29.532995258575987</v>
      </c>
      <c r="N35" s="7">
        <f t="shared" si="10"/>
        <v>29.002866554834384</v>
      </c>
      <c r="O35" s="7">
        <f t="shared" si="10"/>
        <v>28.903587044303695</v>
      </c>
      <c r="P35" s="7">
        <f t="shared" si="10"/>
        <v>26.717173483683002</v>
      </c>
      <c r="Q35" s="7">
        <f t="shared" si="10"/>
        <v>26.503017260104212</v>
      </c>
      <c r="S35" s="7">
        <f t="shared" si="7"/>
        <v>6.7004741424014469E-2</v>
      </c>
      <c r="T35" s="7">
        <f t="shared" si="9"/>
        <v>0</v>
      </c>
    </row>
    <row r="36" spans="1:20">
      <c r="A36" s="8">
        <v>43323.45380787037</v>
      </c>
      <c r="B36" s="7">
        <v>205558</v>
      </c>
      <c r="C36" s="7">
        <v>23.6</v>
      </c>
      <c r="D36" s="7">
        <v>18.100000000000001</v>
      </c>
      <c r="E36" s="7">
        <v>29.6</v>
      </c>
      <c r="F36" s="7">
        <v>45.6</v>
      </c>
      <c r="G36" s="7">
        <v>18.3</v>
      </c>
      <c r="H36" s="7">
        <v>22.1</v>
      </c>
      <c r="I36" s="7">
        <v>38.700000000000003</v>
      </c>
      <c r="J36" s="7">
        <v>12.1</v>
      </c>
      <c r="K36" s="7">
        <f t="shared" si="4"/>
        <v>29.6</v>
      </c>
      <c r="L36" s="7">
        <f t="shared" si="8"/>
        <v>29.775005331900449</v>
      </c>
      <c r="M36" s="7">
        <f t="shared" si="5"/>
        <v>29.538128051268213</v>
      </c>
      <c r="N36" s="7">
        <f t="shared" si="10"/>
        <v>28.991155400500407</v>
      </c>
      <c r="O36" s="7">
        <f t="shared" si="10"/>
        <v>28.892242008178304</v>
      </c>
      <c r="P36" s="7">
        <f t="shared" si="10"/>
        <v>26.722528519397493</v>
      </c>
      <c r="Q36" s="7">
        <f t="shared" si="10"/>
        <v>26.505157009465869</v>
      </c>
      <c r="S36" s="7">
        <f t="shared" si="7"/>
        <v>6.1871948731788251E-2</v>
      </c>
      <c r="T36" s="7">
        <f t="shared" si="9"/>
        <v>0</v>
      </c>
    </row>
    <row r="37" spans="1:20">
      <c r="A37" s="8">
        <v>43323.455196759256</v>
      </c>
      <c r="B37" s="7">
        <v>205559</v>
      </c>
      <c r="C37" s="7">
        <v>23.7</v>
      </c>
      <c r="D37" s="7">
        <v>18.100000000000001</v>
      </c>
      <c r="E37" s="7">
        <v>29.6</v>
      </c>
      <c r="F37" s="7">
        <v>47.1</v>
      </c>
      <c r="G37" s="7">
        <v>18.3</v>
      </c>
      <c r="H37" s="7">
        <v>22.1</v>
      </c>
      <c r="I37" s="7">
        <v>38.700000000000003</v>
      </c>
      <c r="J37" s="7">
        <v>12.1</v>
      </c>
      <c r="K37" s="7">
        <f t="shared" si="4"/>
        <v>29.6</v>
      </c>
      <c r="L37" s="7">
        <f t="shared" si="8"/>
        <v>29.786991493031476</v>
      </c>
      <c r="M37" s="7">
        <f t="shared" si="5"/>
        <v>29.543780620108624</v>
      </c>
      <c r="N37" s="7">
        <f t="shared" si="10"/>
        <v>28.979600227579567</v>
      </c>
      <c r="O37" s="7">
        <f t="shared" si="10"/>
        <v>28.881042455183415</v>
      </c>
      <c r="P37" s="7">
        <f t="shared" si="10"/>
        <v>26.727726227894994</v>
      </c>
      <c r="Q37" s="7">
        <f t="shared" si="10"/>
        <v>26.507373925699842</v>
      </c>
      <c r="S37" s="7">
        <f t="shared" si="7"/>
        <v>5.6219379891377486E-2</v>
      </c>
      <c r="T37" s="7">
        <f t="shared" si="9"/>
        <v>0</v>
      </c>
    </row>
    <row r="38" spans="1:20">
      <c r="A38" s="8">
        <v>43323.456585648149</v>
      </c>
      <c r="B38" s="7">
        <v>205560</v>
      </c>
      <c r="C38" s="7">
        <v>23.7</v>
      </c>
      <c r="D38" s="7">
        <v>18.100000000000001</v>
      </c>
      <c r="E38" s="7">
        <v>29.6</v>
      </c>
      <c r="F38" s="7">
        <v>48.6</v>
      </c>
      <c r="G38" s="7">
        <v>18.3</v>
      </c>
      <c r="H38" s="7">
        <v>22.1</v>
      </c>
      <c r="I38" s="7">
        <v>38.700000000000003</v>
      </c>
      <c r="J38" s="7">
        <v>12.1</v>
      </c>
      <c r="K38" s="7">
        <f t="shared" si="4"/>
        <v>29.6</v>
      </c>
      <c r="L38" s="7">
        <f t="shared" si="8"/>
        <v>29.800242569064014</v>
      </c>
      <c r="M38" s="7">
        <f t="shared" si="5"/>
        <v>29.549261468848748</v>
      </c>
      <c r="N38" s="7">
        <f t="shared" si="10"/>
        <v>28.968201644038164</v>
      </c>
      <c r="O38" s="7">
        <f t="shared" si="10"/>
        <v>28.869986326279339</v>
      </c>
      <c r="P38" s="7">
        <f t="shared" si="10"/>
        <v>26.732773690549749</v>
      </c>
      <c r="Q38" s="7">
        <f t="shared" si="10"/>
        <v>26.509662380959984</v>
      </c>
      <c r="S38" s="7">
        <f t="shared" si="7"/>
        <v>5.0738531151253596E-2</v>
      </c>
      <c r="T38" s="7">
        <f t="shared" si="9"/>
        <v>0</v>
      </c>
    </row>
    <row r="39" spans="1:20">
      <c r="A39" s="8">
        <v>43323.457974537036</v>
      </c>
      <c r="B39" s="7">
        <v>205561</v>
      </c>
      <c r="C39" s="7">
        <v>23.6</v>
      </c>
      <c r="D39" s="7">
        <v>18.100000000000001</v>
      </c>
      <c r="E39" s="7">
        <v>29.6</v>
      </c>
      <c r="F39" s="7">
        <v>49.4</v>
      </c>
      <c r="G39" s="7">
        <v>18.3</v>
      </c>
      <c r="H39" s="7">
        <v>22.1</v>
      </c>
      <c r="I39" s="7">
        <v>38.700000000000003</v>
      </c>
      <c r="J39" s="7">
        <v>12.1</v>
      </c>
      <c r="K39" s="7">
        <f t="shared" si="4"/>
        <v>29.6</v>
      </c>
      <c r="L39" s="7">
        <f t="shared" si="8"/>
        <v>29.814742418551901</v>
      </c>
      <c r="M39" s="7">
        <f t="shared" si="5"/>
        <v>29.555060584553217</v>
      </c>
      <c r="N39" s="7">
        <f t="shared" si="10"/>
        <v>28.956955705345461</v>
      </c>
      <c r="O39" s="7">
        <f t="shared" si="10"/>
        <v>28.859072072336009</v>
      </c>
      <c r="P39" s="7">
        <f t="shared" si="10"/>
        <v>26.73767763976139</v>
      </c>
      <c r="Q39" s="7">
        <f t="shared" si="10"/>
        <v>26.512017052385477</v>
      </c>
      <c r="S39" s="7">
        <f t="shared" si="7"/>
        <v>4.4939415446783926E-2</v>
      </c>
      <c r="T39" s="7">
        <f t="shared" si="9"/>
        <v>0</v>
      </c>
    </row>
    <row r="40" spans="1:20">
      <c r="A40" s="8">
        <v>43323.459363425929</v>
      </c>
      <c r="B40" s="7">
        <v>205562</v>
      </c>
      <c r="C40" s="7">
        <v>23.7</v>
      </c>
      <c r="D40" s="7">
        <v>18.100000000000001</v>
      </c>
      <c r="E40" s="7">
        <v>29.6</v>
      </c>
      <c r="F40" s="7">
        <v>46.5</v>
      </c>
      <c r="G40" s="7">
        <v>18.3</v>
      </c>
      <c r="H40" s="7">
        <v>22.1</v>
      </c>
      <c r="I40" s="7">
        <v>38.700000000000003</v>
      </c>
      <c r="J40" s="7">
        <v>12.1</v>
      </c>
      <c r="K40" s="7">
        <f t="shared" si="4"/>
        <v>29.6</v>
      </c>
      <c r="L40" s="7">
        <f t="shared" si="8"/>
        <v>29.829849435988866</v>
      </c>
      <c r="M40" s="7">
        <f t="shared" si="5"/>
        <v>29.561448047797658</v>
      </c>
      <c r="N40" s="7">
        <f t="shared" si="10"/>
        <v>28.945861789633128</v>
      </c>
      <c r="O40" s="7">
        <f t="shared" si="10"/>
        <v>28.848297884061409</v>
      </c>
      <c r="P40" s="7">
        <f t="shared" si="10"/>
        <v>26.742444478956266</v>
      </c>
      <c r="Q40" s="7">
        <f t="shared" si="10"/>
        <v>26.514432906490374</v>
      </c>
      <c r="S40" s="7">
        <f t="shared" si="7"/>
        <v>3.8551952202343642E-2</v>
      </c>
      <c r="T40" s="7">
        <f t="shared" si="9"/>
        <v>0</v>
      </c>
    </row>
    <row r="41" spans="1:20">
      <c r="A41" s="8">
        <v>43323.460763888892</v>
      </c>
      <c r="B41" s="7">
        <v>205563</v>
      </c>
      <c r="C41" s="7">
        <v>23.7</v>
      </c>
      <c r="D41" s="7">
        <v>18.100000000000001</v>
      </c>
      <c r="E41" s="7">
        <v>29.6</v>
      </c>
      <c r="F41" s="7">
        <v>45.9</v>
      </c>
      <c r="G41" s="7">
        <v>18.3</v>
      </c>
      <c r="H41" s="7">
        <v>22.1</v>
      </c>
      <c r="I41" s="7">
        <v>38.700000000000003</v>
      </c>
      <c r="J41" s="7">
        <v>12.1</v>
      </c>
      <c r="K41" s="7">
        <f t="shared" si="4"/>
        <v>29.6</v>
      </c>
      <c r="L41" s="7">
        <f t="shared" si="8"/>
        <v>29.842334877227767</v>
      </c>
      <c r="M41" s="7">
        <f t="shared" si="5"/>
        <v>29.568432925599456</v>
      </c>
      <c r="N41" s="7">
        <f t="shared" si="10"/>
        <v>28.934829545777639</v>
      </c>
      <c r="O41" s="7">
        <f t="shared" si="10"/>
        <v>28.837573598577691</v>
      </c>
      <c r="P41" s="7">
        <f t="shared" si="10"/>
        <v>26.747118929383156</v>
      </c>
      <c r="Q41" s="7">
        <f t="shared" si="10"/>
        <v>26.516925786543972</v>
      </c>
      <c r="S41" s="7">
        <f t="shared" si="7"/>
        <v>3.1567074400545181E-2</v>
      </c>
      <c r="T41" s="7">
        <f t="shared" si="9"/>
        <v>0</v>
      </c>
    </row>
    <row r="42" spans="1:20">
      <c r="A42" s="8">
        <v>43323.462152777778</v>
      </c>
      <c r="B42" s="7">
        <v>205564</v>
      </c>
      <c r="C42" s="7">
        <v>23.7</v>
      </c>
      <c r="D42" s="7">
        <v>18.100000000000001</v>
      </c>
      <c r="E42" s="7">
        <v>29.7</v>
      </c>
      <c r="F42" s="7">
        <v>46</v>
      </c>
      <c r="G42" s="7">
        <v>18.3</v>
      </c>
      <c r="H42" s="7">
        <v>22.1</v>
      </c>
      <c r="I42" s="7">
        <v>38.700000000000003</v>
      </c>
      <c r="J42" s="7">
        <v>12.1</v>
      </c>
      <c r="K42" s="7">
        <f t="shared" si="4"/>
        <v>29.7</v>
      </c>
      <c r="L42" s="7">
        <f t="shared" si="8"/>
        <v>29.854298102572319</v>
      </c>
      <c r="M42" s="7">
        <f t="shared" si="5"/>
        <v>29.574826862992921</v>
      </c>
      <c r="N42" s="7">
        <f t="shared" si="10"/>
        <v>28.924042773997925</v>
      </c>
      <c r="O42" s="7">
        <f t="shared" si="10"/>
        <v>28.827076534648125</v>
      </c>
      <c r="P42" s="7">
        <f t="shared" si="10"/>
        <v>26.751628476358224</v>
      </c>
      <c r="Q42" s="7">
        <f t="shared" si="10"/>
        <v>26.519450421967115</v>
      </c>
      <c r="S42" s="7">
        <f t="shared" si="7"/>
        <v>0.12517313700707788</v>
      </c>
      <c r="T42" s="7">
        <f t="shared" si="9"/>
        <v>0</v>
      </c>
    </row>
    <row r="43" spans="1:20">
      <c r="A43" s="8">
        <v>43323.463541666664</v>
      </c>
      <c r="B43" s="7">
        <v>205565</v>
      </c>
      <c r="C43" s="7">
        <v>23.7</v>
      </c>
      <c r="D43" s="7">
        <v>18.100000000000001</v>
      </c>
      <c r="E43" s="7">
        <v>29.7</v>
      </c>
      <c r="F43" s="7">
        <v>44.3</v>
      </c>
      <c r="G43" s="7">
        <v>18.3</v>
      </c>
      <c r="H43" s="7">
        <v>22.1</v>
      </c>
      <c r="I43" s="7">
        <v>38.9</v>
      </c>
      <c r="J43" s="7">
        <v>12.1</v>
      </c>
      <c r="K43" s="7">
        <f t="shared" si="4"/>
        <v>29.7</v>
      </c>
      <c r="L43" s="7">
        <f t="shared" si="8"/>
        <v>29.866272894632061</v>
      </c>
      <c r="M43" s="7">
        <f t="shared" si="5"/>
        <v>29.58081361422526</v>
      </c>
      <c r="N43" s="7">
        <f t="shared" ref="N43:Q58" si="11">N42+24*3600*($A43-$A42)*((M42-N42)*N$6+(O42-N42)*N$7+N$5)/N$8</f>
        <v>28.913402542650484</v>
      </c>
      <c r="O43" s="7">
        <f t="shared" si="11"/>
        <v>28.816716093871619</v>
      </c>
      <c r="P43" s="7">
        <f t="shared" si="11"/>
        <v>26.756018353723942</v>
      </c>
      <c r="Q43" s="7">
        <f t="shared" si="11"/>
        <v>26.52202269526741</v>
      </c>
      <c r="S43" s="7">
        <f t="shared" si="7"/>
        <v>0.11918638577473928</v>
      </c>
      <c r="T43" s="7">
        <f t="shared" si="9"/>
        <v>0</v>
      </c>
    </row>
    <row r="44" spans="1:20">
      <c r="A44" s="8">
        <v>43323.464930555558</v>
      </c>
      <c r="B44" s="7">
        <v>205566</v>
      </c>
      <c r="C44" s="7">
        <v>23.7</v>
      </c>
      <c r="D44" s="7">
        <v>18.100000000000001</v>
      </c>
      <c r="E44" s="7">
        <v>29.7</v>
      </c>
      <c r="F44" s="7">
        <v>48.5</v>
      </c>
      <c r="G44" s="7">
        <v>18.3</v>
      </c>
      <c r="H44" s="7">
        <v>22.1</v>
      </c>
      <c r="I44" s="7">
        <v>38.700000000000003</v>
      </c>
      <c r="J44" s="7">
        <v>12.1</v>
      </c>
      <c r="K44" s="7">
        <f t="shared" si="4"/>
        <v>29.7</v>
      </c>
      <c r="L44" s="7">
        <f t="shared" si="8"/>
        <v>29.876635469745754</v>
      </c>
      <c r="M44" s="7">
        <f t="shared" si="5"/>
        <v>29.586593255424379</v>
      </c>
      <c r="N44" s="7">
        <f t="shared" si="11"/>
        <v>28.902904041728881</v>
      </c>
      <c r="O44" s="7">
        <f t="shared" si="11"/>
        <v>28.806490688273346</v>
      </c>
      <c r="P44" s="7">
        <f t="shared" si="11"/>
        <v>26.760293807087631</v>
      </c>
      <c r="Q44" s="7">
        <f t="shared" si="11"/>
        <v>26.524638591078894</v>
      </c>
      <c r="S44" s="7">
        <f t="shared" si="7"/>
        <v>0.11340674457562017</v>
      </c>
      <c r="T44" s="7">
        <f t="shared" si="9"/>
        <v>0</v>
      </c>
    </row>
    <row r="45" spans="1:20">
      <c r="A45" s="8">
        <v>43323.46634259259</v>
      </c>
      <c r="B45" s="7">
        <v>205567</v>
      </c>
      <c r="C45" s="7">
        <v>23.7</v>
      </c>
      <c r="D45" s="7">
        <v>18.100000000000001</v>
      </c>
      <c r="E45" s="7">
        <v>29.7</v>
      </c>
      <c r="F45" s="7">
        <v>48.7</v>
      </c>
      <c r="G45" s="7">
        <v>18.3</v>
      </c>
      <c r="H45" s="7">
        <v>22.1</v>
      </c>
      <c r="I45" s="7">
        <v>38.9</v>
      </c>
      <c r="J45" s="7">
        <v>12.1</v>
      </c>
      <c r="K45" s="7">
        <f t="shared" si="4"/>
        <v>29.7</v>
      </c>
      <c r="L45" s="7">
        <f t="shared" si="8"/>
        <v>29.890946977353238</v>
      </c>
      <c r="M45" s="7">
        <f t="shared" si="5"/>
        <v>29.591856579675067</v>
      </c>
      <c r="N45" s="7">
        <f t="shared" si="11"/>
        <v>28.892371509564867</v>
      </c>
      <c r="O45" s="7">
        <f t="shared" si="11"/>
        <v>28.796230122758374</v>
      </c>
      <c r="P45" s="7">
        <f t="shared" si="11"/>
        <v>26.764529260583366</v>
      </c>
      <c r="Q45" s="7">
        <f t="shared" si="11"/>
        <v>26.527338578340686</v>
      </c>
      <c r="S45" s="7">
        <f t="shared" si="7"/>
        <v>0.10814342032493229</v>
      </c>
      <c r="T45" s="7">
        <f t="shared" si="9"/>
        <v>0</v>
      </c>
    </row>
    <row r="46" spans="1:20">
      <c r="A46" s="8">
        <v>43323.467719907407</v>
      </c>
      <c r="B46" s="7">
        <v>205568</v>
      </c>
      <c r="C46" s="7">
        <v>23.7</v>
      </c>
      <c r="D46" s="7">
        <v>18.2</v>
      </c>
      <c r="E46" s="7">
        <v>29.7</v>
      </c>
      <c r="F46" s="7">
        <v>48.6</v>
      </c>
      <c r="G46" s="7">
        <v>18.2</v>
      </c>
      <c r="H46" s="7">
        <v>22.1</v>
      </c>
      <c r="I46" s="7">
        <v>38.9</v>
      </c>
      <c r="J46" s="7">
        <v>12.1</v>
      </c>
      <c r="K46" s="7">
        <f t="shared" si="4"/>
        <v>29.7</v>
      </c>
      <c r="L46" s="7">
        <f t="shared" si="8"/>
        <v>29.90497070180313</v>
      </c>
      <c r="M46" s="7">
        <f t="shared" si="5"/>
        <v>29.597836444231042</v>
      </c>
      <c r="N46" s="7">
        <f t="shared" si="11"/>
        <v>28.882232414431147</v>
      </c>
      <c r="O46" s="7">
        <f t="shared" si="11"/>
        <v>28.786353913772896</v>
      </c>
      <c r="P46" s="7">
        <f t="shared" si="11"/>
        <v>26.768555018455267</v>
      </c>
      <c r="Q46" s="7">
        <f t="shared" si="11"/>
        <v>26.530008716581595</v>
      </c>
      <c r="S46" s="7">
        <f t="shared" si="7"/>
        <v>0.10216355576895708</v>
      </c>
      <c r="T46" s="7">
        <f t="shared" si="9"/>
        <v>0</v>
      </c>
    </row>
    <row r="47" spans="1:20">
      <c r="A47" s="8">
        <v>43323.469108796293</v>
      </c>
      <c r="B47" s="7">
        <v>205569</v>
      </c>
      <c r="C47" s="7">
        <v>23.7</v>
      </c>
      <c r="D47" s="7">
        <v>18.2</v>
      </c>
      <c r="E47" s="7">
        <v>29.7</v>
      </c>
      <c r="F47" s="7">
        <v>50.3</v>
      </c>
      <c r="G47" s="7">
        <v>18.2</v>
      </c>
      <c r="H47" s="7">
        <v>22.1</v>
      </c>
      <c r="I47" s="7">
        <v>38.9</v>
      </c>
      <c r="J47" s="7">
        <v>12.1</v>
      </c>
      <c r="K47" s="7">
        <f t="shared" si="4"/>
        <v>29.7</v>
      </c>
      <c r="L47" s="7">
        <f t="shared" si="8"/>
        <v>29.91891615477622</v>
      </c>
      <c r="M47" s="7">
        <f t="shared" si="5"/>
        <v>29.604365395984413</v>
      </c>
      <c r="N47" s="7">
        <f t="shared" si="11"/>
        <v>28.872144263531172</v>
      </c>
      <c r="O47" s="7">
        <f t="shared" si="11"/>
        <v>28.776522102147279</v>
      </c>
      <c r="P47" s="7">
        <f t="shared" si="11"/>
        <v>26.772515341899986</v>
      </c>
      <c r="Q47" s="7">
        <f t="shared" si="11"/>
        <v>26.532733827821168</v>
      </c>
      <c r="S47" s="7">
        <f t="shared" si="7"/>
        <v>9.5634604015586433E-2</v>
      </c>
      <c r="T47" s="7">
        <f t="shared" si="9"/>
        <v>0</v>
      </c>
    </row>
    <row r="48" spans="1:20">
      <c r="A48" s="8">
        <v>43323.470497685186</v>
      </c>
      <c r="B48" s="7">
        <v>205570</v>
      </c>
      <c r="C48" s="7">
        <v>23.8</v>
      </c>
      <c r="D48" s="7">
        <v>18</v>
      </c>
      <c r="E48" s="7">
        <v>29.7</v>
      </c>
      <c r="F48" s="7">
        <v>46.8</v>
      </c>
      <c r="G48" s="7">
        <v>18.3</v>
      </c>
      <c r="H48" s="7">
        <v>22.2</v>
      </c>
      <c r="I48" s="7">
        <v>38.9</v>
      </c>
      <c r="J48" s="7">
        <v>12.1</v>
      </c>
      <c r="K48" s="7">
        <f t="shared" si="4"/>
        <v>29.7</v>
      </c>
      <c r="L48" s="7">
        <f t="shared" si="8"/>
        <v>29.934291352965975</v>
      </c>
      <c r="M48" s="7">
        <f t="shared" si="5"/>
        <v>29.611134866572264</v>
      </c>
      <c r="N48" s="7">
        <f t="shared" si="11"/>
        <v>28.862194266085876</v>
      </c>
      <c r="O48" s="7">
        <f t="shared" si="11"/>
        <v>28.766817345200263</v>
      </c>
      <c r="P48" s="7">
        <f t="shared" si="11"/>
        <v>26.776379818023877</v>
      </c>
      <c r="Q48" s="7">
        <f t="shared" si="11"/>
        <v>26.535488584168039</v>
      </c>
      <c r="S48" s="7">
        <f t="shared" si="7"/>
        <v>8.8865133427734833E-2</v>
      </c>
      <c r="T48" s="7">
        <f t="shared" si="9"/>
        <v>0</v>
      </c>
    </row>
    <row r="49" spans="1:20">
      <c r="A49" s="8">
        <v>43323.471886574072</v>
      </c>
      <c r="B49" s="7">
        <v>205571</v>
      </c>
      <c r="C49" s="7">
        <v>23.7</v>
      </c>
      <c r="D49" s="7">
        <v>18.100000000000001</v>
      </c>
      <c r="E49" s="7">
        <v>29.7</v>
      </c>
      <c r="F49" s="7">
        <v>41.3</v>
      </c>
      <c r="G49" s="7">
        <v>18.3</v>
      </c>
      <c r="H49" s="7">
        <v>22.2</v>
      </c>
      <c r="I49" s="7">
        <v>38.9</v>
      </c>
      <c r="J49" s="7">
        <v>12.1</v>
      </c>
      <c r="K49" s="7">
        <f t="shared" si="4"/>
        <v>29.7</v>
      </c>
      <c r="L49" s="7">
        <f t="shared" si="8"/>
        <v>29.946401918473409</v>
      </c>
      <c r="M49" s="7">
        <f t="shared" si="5"/>
        <v>29.618503693494915</v>
      </c>
      <c r="N49" s="7">
        <f t="shared" si="11"/>
        <v>28.852381371575373</v>
      </c>
      <c r="O49" s="7">
        <f t="shared" si="11"/>
        <v>28.757238633025946</v>
      </c>
      <c r="P49" s="7">
        <f t="shared" si="11"/>
        <v>26.780152528534316</v>
      </c>
      <c r="Q49" s="7">
        <f t="shared" si="11"/>
        <v>26.538269973775076</v>
      </c>
      <c r="S49" s="7">
        <f t="shared" si="7"/>
        <v>8.1496306505083993E-2</v>
      </c>
      <c r="T49" s="7">
        <f t="shared" si="9"/>
        <v>0</v>
      </c>
    </row>
    <row r="50" spans="1:20">
      <c r="A50" s="8">
        <v>43323.473275462966</v>
      </c>
      <c r="B50" s="7">
        <v>205572</v>
      </c>
      <c r="C50" s="7">
        <v>23.7</v>
      </c>
      <c r="D50" s="7">
        <v>18.100000000000001</v>
      </c>
      <c r="E50" s="7">
        <v>29.7</v>
      </c>
      <c r="F50" s="7">
        <v>37.6</v>
      </c>
      <c r="G50" s="7">
        <v>18.3</v>
      </c>
      <c r="H50" s="7">
        <v>22.1</v>
      </c>
      <c r="I50" s="7">
        <v>38.9</v>
      </c>
      <c r="J50" s="7">
        <v>12.1</v>
      </c>
      <c r="K50" s="7">
        <f t="shared" si="4"/>
        <v>29.7</v>
      </c>
      <c r="L50" s="7">
        <f t="shared" si="8"/>
        <v>29.953490761322939</v>
      </c>
      <c r="M50" s="7">
        <f t="shared" si="5"/>
        <v>29.625206598582601</v>
      </c>
      <c r="N50" s="7">
        <f t="shared" si="11"/>
        <v>28.842706694692939</v>
      </c>
      <c r="O50" s="7">
        <f t="shared" si="11"/>
        <v>28.747785010523646</v>
      </c>
      <c r="P50" s="7">
        <f t="shared" si="11"/>
        <v>26.783837360533667</v>
      </c>
      <c r="Q50" s="7">
        <f t="shared" si="11"/>
        <v>26.541075155098444</v>
      </c>
      <c r="S50" s="7">
        <f t="shared" si="7"/>
        <v>7.4793401417398542E-2</v>
      </c>
      <c r="T50" s="7">
        <f t="shared" si="9"/>
        <v>0</v>
      </c>
    </row>
    <row r="51" spans="1:20">
      <c r="A51" s="8">
        <v>43323.474664351852</v>
      </c>
      <c r="B51" s="7">
        <v>205573</v>
      </c>
      <c r="C51" s="7">
        <v>23.8</v>
      </c>
      <c r="D51" s="7">
        <v>18.100000000000001</v>
      </c>
      <c r="E51" s="7">
        <v>29.7</v>
      </c>
      <c r="F51" s="7">
        <v>39.5</v>
      </c>
      <c r="G51" s="7">
        <v>18.3</v>
      </c>
      <c r="H51" s="7">
        <v>22.1</v>
      </c>
      <c r="I51" s="7">
        <v>38.9</v>
      </c>
      <c r="J51" s="7">
        <v>12.1</v>
      </c>
      <c r="K51" s="7">
        <f t="shared" si="4"/>
        <v>29.7</v>
      </c>
      <c r="L51" s="7">
        <f t="shared" si="8"/>
        <v>29.95722981218006</v>
      </c>
      <c r="M51" s="7">
        <f t="shared" si="5"/>
        <v>29.629982911443296</v>
      </c>
      <c r="N51" s="7">
        <f t="shared" si="11"/>
        <v>28.833163441509772</v>
      </c>
      <c r="O51" s="7">
        <f t="shared" si="11"/>
        <v>28.738455891367625</v>
      </c>
      <c r="P51" s="7">
        <f t="shared" si="11"/>
        <v>26.787438016316049</v>
      </c>
      <c r="Q51" s="7">
        <f t="shared" si="11"/>
        <v>26.543901448023295</v>
      </c>
      <c r="S51" s="7">
        <f t="shared" si="7"/>
        <v>7.00170885567033E-2</v>
      </c>
      <c r="T51" s="7">
        <f t="shared" si="9"/>
        <v>0</v>
      </c>
    </row>
    <row r="52" spans="1:20">
      <c r="A52" s="8">
        <v>43323.476064814815</v>
      </c>
      <c r="B52" s="7">
        <v>205574</v>
      </c>
      <c r="C52" s="7">
        <v>23.8</v>
      </c>
      <c r="D52" s="7">
        <v>18.2</v>
      </c>
      <c r="E52" s="7">
        <v>29.7</v>
      </c>
      <c r="F52" s="7">
        <v>38.1</v>
      </c>
      <c r="G52" s="7">
        <v>18.3</v>
      </c>
      <c r="H52" s="7">
        <v>22.1</v>
      </c>
      <c r="I52" s="7">
        <v>38.9</v>
      </c>
      <c r="J52" s="7">
        <v>12.1</v>
      </c>
      <c r="K52" s="7">
        <f t="shared" si="4"/>
        <v>29.7</v>
      </c>
      <c r="L52" s="7">
        <f t="shared" si="8"/>
        <v>29.96272592411551</v>
      </c>
      <c r="M52" s="7">
        <f t="shared" si="5"/>
        <v>29.632667319371251</v>
      </c>
      <c r="N52" s="7">
        <f t="shared" si="11"/>
        <v>28.823659682344161</v>
      </c>
      <c r="O52" s="7">
        <f t="shared" si="11"/>
        <v>28.729173092038785</v>
      </c>
      <c r="P52" s="7">
        <f t="shared" si="11"/>
        <v>26.790987357878503</v>
      </c>
      <c r="Q52" s="7">
        <f t="shared" si="11"/>
        <v>26.546770032975893</v>
      </c>
      <c r="S52" s="7">
        <f t="shared" si="7"/>
        <v>6.733268062874842E-2</v>
      </c>
      <c r="T52" s="7">
        <f t="shared" si="9"/>
        <v>0</v>
      </c>
    </row>
    <row r="53" spans="1:20">
      <c r="A53" s="8">
        <v>43323.477453703701</v>
      </c>
      <c r="B53" s="7">
        <v>205575</v>
      </c>
      <c r="C53" s="7">
        <v>23.8</v>
      </c>
      <c r="D53" s="7">
        <v>18.2</v>
      </c>
      <c r="E53" s="7">
        <v>29.7</v>
      </c>
      <c r="F53" s="7">
        <v>40.799999999999997</v>
      </c>
      <c r="G53" s="7">
        <v>18.100000000000001</v>
      </c>
      <c r="H53" s="7">
        <v>22.2</v>
      </c>
      <c r="I53" s="7">
        <v>38.9</v>
      </c>
      <c r="J53" s="7">
        <v>12.1</v>
      </c>
      <c r="K53" s="7">
        <f t="shared" si="4"/>
        <v>29.7</v>
      </c>
      <c r="L53" s="7">
        <f t="shared" si="8"/>
        <v>29.966879515370699</v>
      </c>
      <c r="M53" s="7">
        <f t="shared" si="5"/>
        <v>29.634684678721452</v>
      </c>
      <c r="N53" s="7">
        <f t="shared" si="11"/>
        <v>28.814340739638961</v>
      </c>
      <c r="O53" s="7">
        <f t="shared" si="11"/>
        <v>28.720087851792648</v>
      </c>
      <c r="P53" s="7">
        <f t="shared" si="11"/>
        <v>26.794429433597998</v>
      </c>
      <c r="Q53" s="7">
        <f t="shared" si="11"/>
        <v>26.549631248767891</v>
      </c>
      <c r="S53" s="7">
        <f t="shared" si="7"/>
        <v>6.531532127854689E-2</v>
      </c>
      <c r="T53" s="7">
        <f t="shared" si="9"/>
        <v>0</v>
      </c>
    </row>
    <row r="54" spans="1:20">
      <c r="A54" s="8">
        <v>43323.478842592594</v>
      </c>
      <c r="B54" s="7">
        <v>205576</v>
      </c>
      <c r="C54" s="7">
        <v>23.8</v>
      </c>
      <c r="D54" s="7">
        <v>18.2</v>
      </c>
      <c r="E54" s="7">
        <v>29.7</v>
      </c>
      <c r="F54" s="7">
        <v>42.6</v>
      </c>
      <c r="G54" s="7">
        <v>18.100000000000001</v>
      </c>
      <c r="H54" s="7">
        <v>22.2</v>
      </c>
      <c r="I54" s="7">
        <v>38.9</v>
      </c>
      <c r="J54" s="7">
        <v>12.1</v>
      </c>
      <c r="K54" s="7">
        <f t="shared" si="4"/>
        <v>29.7</v>
      </c>
      <c r="L54" s="7">
        <f t="shared" si="8"/>
        <v>29.973435470316158</v>
      </c>
      <c r="M54" s="7">
        <f t="shared" si="5"/>
        <v>29.635952572793162</v>
      </c>
      <c r="N54" s="7">
        <f t="shared" si="11"/>
        <v>28.805124870066468</v>
      </c>
      <c r="O54" s="7">
        <f t="shared" si="11"/>
        <v>28.711117883922022</v>
      </c>
      <c r="P54" s="7">
        <f t="shared" si="11"/>
        <v>26.797797437580389</v>
      </c>
      <c r="Q54" s="7">
        <f t="shared" si="11"/>
        <v>26.552506405213187</v>
      </c>
      <c r="S54" s="7">
        <f t="shared" si="7"/>
        <v>6.4047427206837426E-2</v>
      </c>
      <c r="T54" s="7">
        <f t="shared" si="9"/>
        <v>0</v>
      </c>
    </row>
    <row r="55" spans="1:20">
      <c r="A55" s="8">
        <v>43323.480231481481</v>
      </c>
      <c r="B55" s="7">
        <v>205577</v>
      </c>
      <c r="C55" s="7">
        <v>23.8</v>
      </c>
      <c r="D55" s="7">
        <v>18.3</v>
      </c>
      <c r="E55" s="7">
        <v>29.6</v>
      </c>
      <c r="F55" s="7">
        <v>46.7</v>
      </c>
      <c r="G55" s="7">
        <v>18.100000000000001</v>
      </c>
      <c r="H55" s="7">
        <v>22.1</v>
      </c>
      <c r="I55" s="7">
        <v>38.9</v>
      </c>
      <c r="J55" s="7">
        <v>12.1</v>
      </c>
      <c r="K55" s="7">
        <f t="shared" si="4"/>
        <v>29.6</v>
      </c>
      <c r="L55" s="7">
        <f t="shared" si="8"/>
        <v>29.981349424371132</v>
      </c>
      <c r="M55" s="7">
        <f t="shared" si="5"/>
        <v>29.637562515425074</v>
      </c>
      <c r="N55" s="7">
        <f t="shared" si="11"/>
        <v>28.796008788379204</v>
      </c>
      <c r="O55" s="7">
        <f t="shared" si="11"/>
        <v>28.702259086505123</v>
      </c>
      <c r="P55" s="7">
        <f t="shared" si="11"/>
        <v>26.80109439093949</v>
      </c>
      <c r="Q55" s="7">
        <f t="shared" si="11"/>
        <v>26.555393389984285</v>
      </c>
      <c r="S55" s="7">
        <f t="shared" si="7"/>
        <v>-3.7562515425072718E-2</v>
      </c>
      <c r="T55" s="7">
        <f t="shared" si="9"/>
        <v>0</v>
      </c>
    </row>
    <row r="56" spans="1:20">
      <c r="A56" s="8">
        <v>43323.481620370374</v>
      </c>
      <c r="B56" s="7">
        <v>205578</v>
      </c>
      <c r="C56" s="7">
        <v>23.8</v>
      </c>
      <c r="D56" s="7">
        <v>18.2</v>
      </c>
      <c r="E56" s="7">
        <v>29.6</v>
      </c>
      <c r="F56" s="7">
        <v>49.3</v>
      </c>
      <c r="G56" s="7">
        <v>18.2</v>
      </c>
      <c r="H56" s="7">
        <v>22.1</v>
      </c>
      <c r="I56" s="7">
        <v>38.9</v>
      </c>
      <c r="J56" s="7">
        <v>12.1</v>
      </c>
      <c r="K56" s="7">
        <f t="shared" si="4"/>
        <v>29.6</v>
      </c>
      <c r="L56" s="7">
        <f t="shared" si="8"/>
        <v>29.992878737420124</v>
      </c>
      <c r="M56" s="7">
        <f t="shared" si="5"/>
        <v>29.639801708597282</v>
      </c>
      <c r="N56" s="7">
        <f t="shared" si="11"/>
        <v>28.786995655430989</v>
      </c>
      <c r="O56" s="7">
        <f t="shared" si="11"/>
        <v>28.693507565410922</v>
      </c>
      <c r="P56" s="7">
        <f t="shared" si="11"/>
        <v>26.804323157465806</v>
      </c>
      <c r="Q56" s="7">
        <f t="shared" si="11"/>
        <v>26.558290214016655</v>
      </c>
      <c r="S56" s="7">
        <f t="shared" si="7"/>
        <v>-3.9801708597281049E-2</v>
      </c>
      <c r="T56" s="7">
        <f t="shared" si="9"/>
        <v>0</v>
      </c>
    </row>
    <row r="57" spans="1:20">
      <c r="A57" s="8">
        <v>43323.48300925926</v>
      </c>
      <c r="B57" s="7">
        <v>205579</v>
      </c>
      <c r="C57" s="7">
        <v>23.8</v>
      </c>
      <c r="D57" s="7">
        <v>18.100000000000001</v>
      </c>
      <c r="E57" s="7">
        <v>29.7</v>
      </c>
      <c r="F57" s="7">
        <v>49.1</v>
      </c>
      <c r="G57" s="7">
        <v>18.2</v>
      </c>
      <c r="H57" s="7">
        <v>22.2</v>
      </c>
      <c r="I57" s="7">
        <v>38.700000000000003</v>
      </c>
      <c r="J57" s="7">
        <v>12.1</v>
      </c>
      <c r="K57" s="7">
        <f t="shared" si="4"/>
        <v>29.7</v>
      </c>
      <c r="L57" s="7">
        <f t="shared" si="8"/>
        <v>30.006837301193691</v>
      </c>
      <c r="M57" s="7">
        <f t="shared" si="5"/>
        <v>29.64353752345124</v>
      </c>
      <c r="N57" s="7">
        <f t="shared" si="11"/>
        <v>28.778089278264602</v>
      </c>
      <c r="O57" s="7">
        <f t="shared" si="11"/>
        <v>28.684860566035702</v>
      </c>
      <c r="P57" s="7">
        <f t="shared" si="11"/>
        <v>26.807486451974903</v>
      </c>
      <c r="Q57" s="7">
        <f t="shared" si="11"/>
        <v>26.561195004653687</v>
      </c>
      <c r="S57" s="7">
        <f t="shared" si="7"/>
        <v>5.6462476548759355E-2</v>
      </c>
      <c r="T57" s="7">
        <f t="shared" si="9"/>
        <v>0</v>
      </c>
    </row>
    <row r="58" spans="1:20">
      <c r="A58" s="8">
        <v>43323.484409722223</v>
      </c>
      <c r="B58" s="7">
        <v>205580</v>
      </c>
      <c r="C58" s="7">
        <v>23.8</v>
      </c>
      <c r="D58" s="7">
        <v>18</v>
      </c>
      <c r="E58" s="7">
        <v>29.7</v>
      </c>
      <c r="F58" s="7">
        <v>39.799999999999997</v>
      </c>
      <c r="G58" s="7">
        <v>18.3</v>
      </c>
      <c r="H58" s="7">
        <v>22.1</v>
      </c>
      <c r="I58" s="7">
        <v>38.700000000000003</v>
      </c>
      <c r="J58" s="7">
        <v>12.1</v>
      </c>
      <c r="K58" s="7">
        <f t="shared" si="4"/>
        <v>29.7</v>
      </c>
      <c r="L58" s="7">
        <f t="shared" si="8"/>
        <v>30.020604060196707</v>
      </c>
      <c r="M58" s="7">
        <f t="shared" si="5"/>
        <v>29.648932257929729</v>
      </c>
      <c r="N58" s="7">
        <f t="shared" si="11"/>
        <v>28.769224397423635</v>
      </c>
      <c r="O58" s="7">
        <f t="shared" si="11"/>
        <v>28.676245181980452</v>
      </c>
      <c r="P58" s="7">
        <f t="shared" si="11"/>
        <v>26.810612689661689</v>
      </c>
      <c r="Q58" s="7">
        <f t="shared" si="11"/>
        <v>26.564130257678769</v>
      </c>
      <c r="S58" s="7">
        <f t="shared" si="7"/>
        <v>5.1067742070269873E-2</v>
      </c>
      <c r="T58" s="7">
        <f t="shared" si="9"/>
        <v>0</v>
      </c>
    </row>
    <row r="59" spans="1:20">
      <c r="A59" s="8">
        <v>43323.485798611109</v>
      </c>
      <c r="B59" s="7">
        <v>205581</v>
      </c>
      <c r="C59" s="7">
        <v>23.8</v>
      </c>
      <c r="D59" s="7">
        <v>18.100000000000001</v>
      </c>
      <c r="E59" s="7">
        <v>29.7</v>
      </c>
      <c r="F59" s="7">
        <v>46.8</v>
      </c>
      <c r="G59" s="7">
        <v>18.2</v>
      </c>
      <c r="H59" s="7">
        <v>22.2</v>
      </c>
      <c r="I59" s="7">
        <v>38.700000000000003</v>
      </c>
      <c r="J59" s="7">
        <v>12.1</v>
      </c>
      <c r="K59" s="7">
        <f t="shared" si="4"/>
        <v>29.7</v>
      </c>
      <c r="L59" s="7">
        <f t="shared" si="8"/>
        <v>30.025778566082494</v>
      </c>
      <c r="M59" s="7">
        <f t="shared" si="5"/>
        <v>29.65511621356266</v>
      </c>
      <c r="N59" s="7">
        <f t="shared" ref="N59:Q74" si="12">N58+24*3600*($A59-$A58)*((M58-N58)*N$6+(O58-N58)*N$7+N$5)/N$8</f>
        <v>28.76055576228735</v>
      </c>
      <c r="O59" s="7">
        <f t="shared" si="12"/>
        <v>28.667804474405809</v>
      </c>
      <c r="P59" s="7">
        <f t="shared" si="12"/>
        <v>26.813652147251215</v>
      </c>
      <c r="Q59" s="7">
        <f t="shared" si="12"/>
        <v>26.567045836040588</v>
      </c>
      <c r="S59" s="7">
        <f t="shared" si="7"/>
        <v>4.4883786437338813E-2</v>
      </c>
      <c r="T59" s="7">
        <f t="shared" si="9"/>
        <v>0</v>
      </c>
    </row>
    <row r="60" spans="1:20">
      <c r="A60" s="8">
        <v>43323.487187500003</v>
      </c>
      <c r="B60" s="7">
        <v>205582</v>
      </c>
      <c r="C60" s="7">
        <v>23.8</v>
      </c>
      <c r="D60" s="7">
        <v>18</v>
      </c>
      <c r="E60" s="7">
        <v>29.7</v>
      </c>
      <c r="F60" s="7">
        <v>41.6</v>
      </c>
      <c r="G60" s="7">
        <v>18.3</v>
      </c>
      <c r="H60" s="7">
        <v>22.2</v>
      </c>
      <c r="I60" s="7">
        <v>38.700000000000003</v>
      </c>
      <c r="J60" s="7">
        <v>12.1</v>
      </c>
      <c r="K60" s="7">
        <f t="shared" si="4"/>
        <v>29.7</v>
      </c>
      <c r="L60" s="7">
        <f t="shared" si="8"/>
        <v>30.037250485600559</v>
      </c>
      <c r="M60" s="7">
        <f t="shared" si="5"/>
        <v>29.659128142328772</v>
      </c>
      <c r="N60" s="7">
        <f t="shared" si="12"/>
        <v>28.752010431784917</v>
      </c>
      <c r="O60" s="7">
        <f t="shared" si="12"/>
        <v>28.659467339635007</v>
      </c>
      <c r="P60" s="7">
        <f t="shared" si="12"/>
        <v>26.816633526962221</v>
      </c>
      <c r="Q60" s="7">
        <f t="shared" si="12"/>
        <v>26.569964387519157</v>
      </c>
      <c r="S60" s="7">
        <f t="shared" si="7"/>
        <v>4.0871857671227474E-2</v>
      </c>
      <c r="T60" s="7">
        <f t="shared" si="9"/>
        <v>0</v>
      </c>
    </row>
    <row r="61" spans="1:20">
      <c r="A61" s="8">
        <v>43323.488576388889</v>
      </c>
      <c r="B61" s="7">
        <v>205583</v>
      </c>
      <c r="C61" s="7">
        <v>23.8</v>
      </c>
      <c r="D61" s="7">
        <v>18.100000000000001</v>
      </c>
      <c r="E61" s="7">
        <v>29.7</v>
      </c>
      <c r="F61" s="7">
        <v>39.200000000000003</v>
      </c>
      <c r="G61" s="7">
        <v>18.3</v>
      </c>
      <c r="H61" s="7">
        <v>22.2</v>
      </c>
      <c r="I61" s="7">
        <v>38.700000000000003</v>
      </c>
      <c r="J61" s="7">
        <v>12.1</v>
      </c>
      <c r="K61" s="7">
        <f t="shared" si="4"/>
        <v>29.7</v>
      </c>
      <c r="L61" s="7">
        <f t="shared" si="8"/>
        <v>30.043947933395998</v>
      </c>
      <c r="M61" s="7">
        <f t="shared" si="5"/>
        <v>29.663901660773778</v>
      </c>
      <c r="N61" s="7">
        <f t="shared" si="12"/>
        <v>28.743571674242396</v>
      </c>
      <c r="O61" s="7">
        <f t="shared" si="12"/>
        <v>28.651234797721713</v>
      </c>
      <c r="P61" s="7">
        <f t="shared" si="12"/>
        <v>26.819559069910628</v>
      </c>
      <c r="Q61" s="7">
        <f t="shared" si="12"/>
        <v>26.572884446860012</v>
      </c>
      <c r="S61" s="7">
        <f t="shared" si="7"/>
        <v>3.6098339226221299E-2</v>
      </c>
      <c r="T61" s="7">
        <f t="shared" si="9"/>
        <v>0</v>
      </c>
    </row>
    <row r="62" spans="1:20">
      <c r="A62" s="8">
        <v>43323.489965277775</v>
      </c>
      <c r="B62" s="7">
        <v>205584</v>
      </c>
      <c r="C62" s="7">
        <v>23.8</v>
      </c>
      <c r="D62" s="7">
        <v>18.100000000000001</v>
      </c>
      <c r="E62" s="7">
        <v>29.7</v>
      </c>
      <c r="F62" s="7">
        <v>37.700000000000003</v>
      </c>
      <c r="G62" s="7">
        <v>18.3</v>
      </c>
      <c r="H62" s="7">
        <v>22.2</v>
      </c>
      <c r="I62" s="7">
        <v>38.700000000000003</v>
      </c>
      <c r="J62" s="7">
        <v>12.1</v>
      </c>
      <c r="K62" s="7">
        <f t="shared" si="4"/>
        <v>29.7</v>
      </c>
      <c r="L62" s="7">
        <f t="shared" si="8"/>
        <v>30.048452667775514</v>
      </c>
      <c r="M62" s="7">
        <f t="shared" si="5"/>
        <v>29.667624872644431</v>
      </c>
      <c r="N62" s="7">
        <f t="shared" si="12"/>
        <v>28.735243122699966</v>
      </c>
      <c r="O62" s="7">
        <f t="shared" si="12"/>
        <v>28.643105220482173</v>
      </c>
      <c r="P62" s="7">
        <f t="shared" si="12"/>
        <v>26.822430922445225</v>
      </c>
      <c r="Q62" s="7">
        <f t="shared" si="12"/>
        <v>26.575804637807448</v>
      </c>
      <c r="S62" s="7">
        <f t="shared" si="7"/>
        <v>3.2375127355567912E-2</v>
      </c>
      <c r="T62" s="7">
        <f t="shared" si="9"/>
        <v>0</v>
      </c>
    </row>
    <row r="63" spans="1:20">
      <c r="A63" s="8">
        <v>43323.491354166668</v>
      </c>
      <c r="B63" s="7">
        <v>205585</v>
      </c>
      <c r="C63" s="7">
        <v>23.8</v>
      </c>
      <c r="D63" s="7">
        <v>18.100000000000001</v>
      </c>
      <c r="E63" s="7">
        <v>29.6</v>
      </c>
      <c r="F63" s="7">
        <v>34.1</v>
      </c>
      <c r="G63" s="7">
        <v>18.3</v>
      </c>
      <c r="H63" s="7">
        <v>22.2</v>
      </c>
      <c r="I63" s="7">
        <v>38.700000000000003</v>
      </c>
      <c r="J63" s="7">
        <v>12.1</v>
      </c>
      <c r="K63" s="7">
        <f t="shared" si="4"/>
        <v>29.6</v>
      </c>
      <c r="L63" s="7">
        <f t="shared" si="8"/>
        <v>30.051390610753007</v>
      </c>
      <c r="M63" s="7">
        <f t="shared" si="5"/>
        <v>29.670085839887857</v>
      </c>
      <c r="N63" s="7">
        <f t="shared" si="12"/>
        <v>28.727016727840148</v>
      </c>
      <c r="O63" s="7">
        <f t="shared" si="12"/>
        <v>28.635077814212231</v>
      </c>
      <c r="P63" s="7">
        <f t="shared" si="12"/>
        <v>26.82525112825369</v>
      </c>
      <c r="Q63" s="7">
        <f t="shared" si="12"/>
        <v>26.578723668648269</v>
      </c>
      <c r="S63" s="7">
        <f t="shared" si="7"/>
        <v>-7.0085839887855883E-2</v>
      </c>
      <c r="T63" s="7">
        <f t="shared" si="9"/>
        <v>0</v>
      </c>
    </row>
    <row r="64" spans="1:20">
      <c r="A64" s="8">
        <v>43323.492754629631</v>
      </c>
      <c r="B64" s="7">
        <v>205586</v>
      </c>
      <c r="C64" s="7">
        <v>23.8</v>
      </c>
      <c r="D64" s="7">
        <v>18.100000000000001</v>
      </c>
      <c r="E64" s="7">
        <v>29.6</v>
      </c>
      <c r="F64" s="7">
        <v>35.799999999999997</v>
      </c>
      <c r="G64" s="7">
        <v>18.2</v>
      </c>
      <c r="H64" s="7">
        <v>22.2</v>
      </c>
      <c r="I64" s="7">
        <v>38.700000000000003</v>
      </c>
      <c r="J64" s="7">
        <v>12.1</v>
      </c>
      <c r="K64" s="7">
        <f t="shared" si="4"/>
        <v>29.6</v>
      </c>
      <c r="L64" s="7">
        <f t="shared" si="8"/>
        <v>30.051075970039626</v>
      </c>
      <c r="M64" s="7">
        <f t="shared" si="5"/>
        <v>29.67137055929296</v>
      </c>
      <c r="N64" s="7">
        <f t="shared" si="12"/>
        <v>28.718816535282066</v>
      </c>
      <c r="O64" s="7">
        <f t="shared" si="12"/>
        <v>28.627084671998603</v>
      </c>
      <c r="P64" s="7">
        <f t="shared" si="12"/>
        <v>26.828044724891193</v>
      </c>
      <c r="Q64" s="7">
        <f t="shared" si="12"/>
        <v>26.581664633170629</v>
      </c>
      <c r="S64" s="7">
        <f t="shared" si="7"/>
        <v>-7.1370559292958546E-2</v>
      </c>
      <c r="T64" s="7">
        <f t="shared" si="9"/>
        <v>0</v>
      </c>
    </row>
    <row r="65" spans="1:20">
      <c r="A65" s="8">
        <v>43323.494143518517</v>
      </c>
      <c r="B65" s="7">
        <v>205587</v>
      </c>
      <c r="C65" s="7">
        <v>23.8</v>
      </c>
      <c r="D65" s="7">
        <v>18.100000000000001</v>
      </c>
      <c r="E65" s="7">
        <v>29.6</v>
      </c>
      <c r="F65" s="7">
        <v>46.9</v>
      </c>
      <c r="G65" s="7">
        <v>18.2</v>
      </c>
      <c r="H65" s="7">
        <v>22.2</v>
      </c>
      <c r="I65" s="7">
        <v>38.700000000000003</v>
      </c>
      <c r="J65" s="7">
        <v>12.1</v>
      </c>
      <c r="K65" s="7">
        <f t="shared" si="4"/>
        <v>29.6</v>
      </c>
      <c r="L65" s="7">
        <f t="shared" si="8"/>
        <v>30.052311029062377</v>
      </c>
      <c r="M65" s="7">
        <f t="shared" si="5"/>
        <v>29.670959247150744</v>
      </c>
      <c r="N65" s="7">
        <f t="shared" si="12"/>
        <v>28.710772079949532</v>
      </c>
      <c r="O65" s="7">
        <f t="shared" si="12"/>
        <v>28.619255972141328</v>
      </c>
      <c r="P65" s="7">
        <f t="shared" si="12"/>
        <v>26.830766994430626</v>
      </c>
      <c r="Q65" s="7">
        <f t="shared" si="12"/>
        <v>26.584577755366158</v>
      </c>
      <c r="S65" s="7">
        <f t="shared" si="7"/>
        <v>-7.0959247150742755E-2</v>
      </c>
      <c r="T65" s="7">
        <f t="shared" si="9"/>
        <v>0</v>
      </c>
    </row>
    <row r="66" spans="1:20">
      <c r="A66" s="8">
        <v>43323.495532407411</v>
      </c>
      <c r="B66" s="7">
        <v>205588</v>
      </c>
      <c r="C66" s="7">
        <v>23.8</v>
      </c>
      <c r="D66" s="7">
        <v>18.100000000000001</v>
      </c>
      <c r="E66" s="7">
        <v>29.7</v>
      </c>
      <c r="F66" s="7">
        <v>47.3</v>
      </c>
      <c r="G66" s="7">
        <v>18.2</v>
      </c>
      <c r="H66" s="7">
        <v>22.2</v>
      </c>
      <c r="I66" s="7">
        <v>38.700000000000003</v>
      </c>
      <c r="J66" s="7">
        <v>12.1</v>
      </c>
      <c r="K66" s="7">
        <f t="shared" si="4"/>
        <v>29.7</v>
      </c>
      <c r="L66" s="7">
        <f t="shared" si="8"/>
        <v>30.063720214788106</v>
      </c>
      <c r="M66" s="7">
        <f t="shared" si="5"/>
        <v>29.670108283095203</v>
      </c>
      <c r="N66" s="7">
        <f t="shared" si="12"/>
        <v>28.70280578675554</v>
      </c>
      <c r="O66" s="7">
        <f t="shared" si="12"/>
        <v>28.61152152055482</v>
      </c>
      <c r="P66" s="7">
        <f t="shared" si="12"/>
        <v>26.833443199794814</v>
      </c>
      <c r="Q66" s="7">
        <f t="shared" si="12"/>
        <v>26.587486297113188</v>
      </c>
      <c r="S66" s="7">
        <f t="shared" si="7"/>
        <v>2.9891716904796084E-2</v>
      </c>
      <c r="T66" s="7">
        <f t="shared" si="9"/>
        <v>0</v>
      </c>
    </row>
    <row r="67" spans="1:20">
      <c r="A67" s="8">
        <v>43323.496921296297</v>
      </c>
      <c r="B67" s="7">
        <v>205589</v>
      </c>
      <c r="C67" s="7">
        <v>23.8</v>
      </c>
      <c r="D67" s="7">
        <v>18.100000000000001</v>
      </c>
      <c r="E67" s="7">
        <v>29.6</v>
      </c>
      <c r="F67" s="7">
        <v>38.299999999999997</v>
      </c>
      <c r="G67" s="7">
        <v>18.3</v>
      </c>
      <c r="H67" s="7">
        <v>22.2</v>
      </c>
      <c r="I67" s="7">
        <v>38.700000000000003</v>
      </c>
      <c r="J67" s="7">
        <v>12.1</v>
      </c>
      <c r="K67" s="7">
        <f t="shared" si="4"/>
        <v>29.6</v>
      </c>
      <c r="L67" s="7">
        <f t="shared" si="8"/>
        <v>30.075152348855838</v>
      </c>
      <c r="M67" s="7">
        <f t="shared" si="5"/>
        <v>29.672199199702639</v>
      </c>
      <c r="N67" s="7">
        <f t="shared" si="12"/>
        <v>28.694916961819082</v>
      </c>
      <c r="O67" s="7">
        <f t="shared" si="12"/>
        <v>28.603877220650936</v>
      </c>
      <c r="P67" s="7">
        <f t="shared" si="12"/>
        <v>26.836075010064896</v>
      </c>
      <c r="Q67" s="7">
        <f t="shared" si="12"/>
        <v>26.590389262771801</v>
      </c>
      <c r="S67" s="7">
        <f t="shared" si="7"/>
        <v>-7.2199199702637884E-2</v>
      </c>
      <c r="T67" s="7">
        <f t="shared" si="9"/>
        <v>0</v>
      </c>
    </row>
    <row r="68" spans="1:20">
      <c r="A68" s="8">
        <v>43323.498310185183</v>
      </c>
      <c r="B68" s="7">
        <v>205590</v>
      </c>
      <c r="C68" s="7">
        <v>23.8</v>
      </c>
      <c r="D68" s="7">
        <v>18.100000000000001</v>
      </c>
      <c r="E68" s="7">
        <v>29.6</v>
      </c>
      <c r="F68" s="7">
        <v>35.4</v>
      </c>
      <c r="G68" s="7">
        <v>18.2</v>
      </c>
      <c r="H68" s="7">
        <v>22.3</v>
      </c>
      <c r="I68" s="7">
        <v>38.700000000000003</v>
      </c>
      <c r="J68" s="7">
        <v>12.1</v>
      </c>
      <c r="K68" s="7">
        <f t="shared" si="4"/>
        <v>29.6</v>
      </c>
      <c r="L68" s="7">
        <f t="shared" si="8"/>
        <v>30.078373256685822</v>
      </c>
      <c r="M68" s="7">
        <f t="shared" si="5"/>
        <v>29.675961779070121</v>
      </c>
      <c r="N68" s="7">
        <f t="shared" si="12"/>
        <v>28.687124694086584</v>
      </c>
      <c r="O68" s="7">
        <f t="shared" si="12"/>
        <v>28.596319555314082</v>
      </c>
      <c r="P68" s="7">
        <f t="shared" si="12"/>
        <v>26.838664002735552</v>
      </c>
      <c r="Q68" s="7">
        <f t="shared" si="12"/>
        <v>26.593285720701104</v>
      </c>
      <c r="S68" s="7">
        <f t="shared" si="7"/>
        <v>-7.5961779070119917E-2</v>
      </c>
      <c r="T68" s="7">
        <f t="shared" si="9"/>
        <v>0</v>
      </c>
    </row>
    <row r="69" spans="1:20">
      <c r="A69" s="8">
        <v>43323.499699074076</v>
      </c>
      <c r="B69" s="7">
        <v>205591</v>
      </c>
      <c r="C69" s="7">
        <v>23.8</v>
      </c>
      <c r="D69" s="7">
        <v>18.100000000000001</v>
      </c>
      <c r="E69" s="7">
        <v>29.6</v>
      </c>
      <c r="F69" s="7">
        <v>40.6</v>
      </c>
      <c r="G69" s="7">
        <v>18.2</v>
      </c>
      <c r="H69" s="7">
        <v>22.2</v>
      </c>
      <c r="I69" s="7">
        <v>38.700000000000003</v>
      </c>
      <c r="J69" s="7">
        <v>12.1</v>
      </c>
      <c r="K69" s="7">
        <f t="shared" si="4"/>
        <v>29.6</v>
      </c>
      <c r="L69" s="7">
        <f t="shared" si="8"/>
        <v>30.078982384520216</v>
      </c>
      <c r="M69" s="7">
        <f t="shared" si="5"/>
        <v>29.678110730209092</v>
      </c>
      <c r="N69" s="7">
        <f t="shared" si="12"/>
        <v>28.679436945755551</v>
      </c>
      <c r="O69" s="7">
        <f t="shared" si="12"/>
        <v>28.588848459474661</v>
      </c>
      <c r="P69" s="7">
        <f t="shared" si="12"/>
        <v>26.841211670627406</v>
      </c>
      <c r="Q69" s="7">
        <f t="shared" si="12"/>
        <v>26.59617479947935</v>
      </c>
      <c r="S69" s="7">
        <f t="shared" si="7"/>
        <v>-7.8110730209090207E-2</v>
      </c>
      <c r="T69" s="7">
        <f t="shared" si="9"/>
        <v>0</v>
      </c>
    </row>
    <row r="70" spans="1:20">
      <c r="A70" s="8">
        <v>43323.501099537039</v>
      </c>
      <c r="B70" s="7">
        <v>205592</v>
      </c>
      <c r="C70" s="7">
        <v>23.9</v>
      </c>
      <c r="D70" s="7">
        <v>18</v>
      </c>
      <c r="E70" s="7">
        <v>29.6</v>
      </c>
      <c r="F70" s="7">
        <v>44.1</v>
      </c>
      <c r="G70" s="7">
        <v>18.3</v>
      </c>
      <c r="H70" s="7">
        <v>22.2</v>
      </c>
      <c r="I70" s="7">
        <v>38.700000000000003</v>
      </c>
      <c r="J70" s="7">
        <v>12.1</v>
      </c>
      <c r="K70" s="7">
        <f t="shared" si="4"/>
        <v>29.6</v>
      </c>
      <c r="L70" s="7">
        <f t="shared" si="8"/>
        <v>30.084329671181557</v>
      </c>
      <c r="M70" s="7">
        <f t="shared" si="5"/>
        <v>29.678552550532242</v>
      </c>
      <c r="N70" s="7">
        <f t="shared" si="12"/>
        <v>28.671777413601745</v>
      </c>
      <c r="O70" s="7">
        <f t="shared" si="12"/>
        <v>28.581403562879824</v>
      </c>
      <c r="P70" s="7">
        <f t="shared" si="12"/>
        <v>26.843740340403567</v>
      </c>
      <c r="Q70" s="7">
        <f t="shared" si="12"/>
        <v>26.599079691761045</v>
      </c>
      <c r="S70" s="7">
        <f t="shared" si="7"/>
        <v>-7.8552550532240417E-2</v>
      </c>
      <c r="T70" s="7">
        <f t="shared" si="9"/>
        <v>0</v>
      </c>
    </row>
    <row r="71" spans="1:20">
      <c r="A71" s="8">
        <v>43323.502488425926</v>
      </c>
      <c r="B71" s="7">
        <v>205593</v>
      </c>
      <c r="C71" s="7">
        <v>23.9</v>
      </c>
      <c r="D71" s="7">
        <v>18.100000000000001</v>
      </c>
      <c r="E71" s="7">
        <v>29.6</v>
      </c>
      <c r="F71" s="7">
        <v>47.8</v>
      </c>
      <c r="G71" s="7">
        <v>18.3</v>
      </c>
      <c r="H71" s="7">
        <v>22.3</v>
      </c>
      <c r="I71" s="7">
        <v>38.700000000000003</v>
      </c>
      <c r="J71" s="7">
        <v>12.1</v>
      </c>
      <c r="K71" s="7">
        <f t="shared" si="4"/>
        <v>29.6</v>
      </c>
      <c r="L71" s="7">
        <f t="shared" si="8"/>
        <v>30.092726981237149</v>
      </c>
      <c r="M71" s="7">
        <f t="shared" si="5"/>
        <v>29.679511008616945</v>
      </c>
      <c r="N71" s="7">
        <f t="shared" si="12"/>
        <v>28.664261986829914</v>
      </c>
      <c r="O71" s="7">
        <f t="shared" si="12"/>
        <v>28.574107681832835</v>
      </c>
      <c r="P71" s="7">
        <f t="shared" si="12"/>
        <v>26.846209268299145</v>
      </c>
      <c r="Q71" s="7">
        <f t="shared" si="12"/>
        <v>26.601951547322781</v>
      </c>
      <c r="S71" s="7">
        <f t="shared" si="7"/>
        <v>-7.9511008616943712E-2</v>
      </c>
      <c r="T71" s="7">
        <f t="shared" si="9"/>
        <v>0</v>
      </c>
    </row>
    <row r="72" spans="1:20">
      <c r="A72" s="8">
        <v>43323.503877314812</v>
      </c>
      <c r="B72" s="7">
        <v>205594</v>
      </c>
      <c r="C72" s="7">
        <v>23.9</v>
      </c>
      <c r="D72" s="7">
        <v>18.100000000000001</v>
      </c>
      <c r="E72" s="7">
        <v>29.7</v>
      </c>
      <c r="F72" s="7">
        <v>47.8</v>
      </c>
      <c r="G72" s="7">
        <v>18.2</v>
      </c>
      <c r="H72" s="7">
        <v>22.3</v>
      </c>
      <c r="I72" s="7">
        <v>38.5</v>
      </c>
      <c r="J72" s="7">
        <v>12.1</v>
      </c>
      <c r="K72" s="7">
        <f t="shared" si="4"/>
        <v>29.7</v>
      </c>
      <c r="L72" s="7">
        <f t="shared" si="8"/>
        <v>30.104567897459734</v>
      </c>
      <c r="M72" s="7">
        <f t="shared" si="5"/>
        <v>29.681734872332978</v>
      </c>
      <c r="N72" s="7">
        <f t="shared" si="12"/>
        <v>28.656830335225781</v>
      </c>
      <c r="O72" s="7">
        <f t="shared" si="12"/>
        <v>28.566896046634266</v>
      </c>
      <c r="P72" s="7">
        <f t="shared" si="12"/>
        <v>26.84864099537586</v>
      </c>
      <c r="Q72" s="7">
        <f t="shared" si="12"/>
        <v>26.604813732620549</v>
      </c>
      <c r="S72" s="7">
        <f t="shared" si="7"/>
        <v>1.8265127667021375E-2</v>
      </c>
      <c r="T72" s="7">
        <f t="shared" si="9"/>
        <v>0</v>
      </c>
    </row>
    <row r="73" spans="1:20">
      <c r="A73" s="8">
        <v>43323.505266203705</v>
      </c>
      <c r="B73" s="7">
        <v>205595</v>
      </c>
      <c r="C73" s="7">
        <v>23.9</v>
      </c>
      <c r="D73" s="7">
        <v>18.2</v>
      </c>
      <c r="E73" s="7">
        <v>29.6</v>
      </c>
      <c r="F73" s="7">
        <v>48.6</v>
      </c>
      <c r="G73" s="7">
        <v>18.100000000000001</v>
      </c>
      <c r="H73" s="7">
        <v>22.3</v>
      </c>
      <c r="I73" s="7">
        <v>38.5</v>
      </c>
      <c r="J73" s="7">
        <v>12.1</v>
      </c>
      <c r="K73" s="7">
        <f t="shared" si="4"/>
        <v>29.6</v>
      </c>
      <c r="L73" s="7">
        <f t="shared" si="8"/>
        <v>30.116093941887204</v>
      </c>
      <c r="M73" s="7">
        <f t="shared" si="5"/>
        <v>29.6857571255598</v>
      </c>
      <c r="N73" s="7">
        <f t="shared" si="12"/>
        <v>28.649489619135768</v>
      </c>
      <c r="O73" s="7">
        <f t="shared" si="12"/>
        <v>28.559767129284655</v>
      </c>
      <c r="P73" s="7">
        <f t="shared" si="12"/>
        <v>26.851036765323581</v>
      </c>
      <c r="Q73" s="7">
        <f t="shared" si="12"/>
        <v>26.607665586935973</v>
      </c>
      <c r="S73" s="7">
        <f t="shared" si="7"/>
        <v>-8.5757125559798197E-2</v>
      </c>
      <c r="T73" s="7">
        <f t="shared" si="9"/>
        <v>0</v>
      </c>
    </row>
    <row r="74" spans="1:20">
      <c r="A74" s="8">
        <v>43323.506655092591</v>
      </c>
      <c r="B74" s="7">
        <v>205596</v>
      </c>
      <c r="C74" s="7">
        <v>23.9</v>
      </c>
      <c r="D74" s="7">
        <v>18.2</v>
      </c>
      <c r="E74" s="7">
        <v>29.7</v>
      </c>
      <c r="F74" s="7">
        <v>50</v>
      </c>
      <c r="G74" s="7">
        <v>18.2</v>
      </c>
      <c r="H74" s="7">
        <v>22.3</v>
      </c>
      <c r="I74" s="7">
        <v>38.700000000000003</v>
      </c>
      <c r="J74" s="7">
        <v>12.1</v>
      </c>
      <c r="K74" s="7">
        <f t="shared" si="4"/>
        <v>29.7</v>
      </c>
      <c r="L74" s="7">
        <f t="shared" si="8"/>
        <v>30.128444681267091</v>
      </c>
      <c r="M74" s="7">
        <f t="shared" si="5"/>
        <v>29.69070394234932</v>
      </c>
      <c r="N74" s="7">
        <f t="shared" si="12"/>
        <v>28.642248850710974</v>
      </c>
      <c r="O74" s="7">
        <f t="shared" si="12"/>
        <v>28.552720738408734</v>
      </c>
      <c r="P74" s="7">
        <f t="shared" si="12"/>
        <v>26.853397762784621</v>
      </c>
      <c r="Q74" s="7">
        <f t="shared" si="12"/>
        <v>26.610506495211652</v>
      </c>
      <c r="S74" s="7">
        <f t="shared" si="7"/>
        <v>9.2960576506797565E-3</v>
      </c>
      <c r="T74" s="7">
        <f t="shared" si="9"/>
        <v>0</v>
      </c>
    </row>
    <row r="75" spans="1:20">
      <c r="A75" s="8">
        <v>43323.508043981485</v>
      </c>
      <c r="B75" s="7">
        <v>205597</v>
      </c>
      <c r="C75" s="7">
        <v>23.9</v>
      </c>
      <c r="D75" s="7">
        <v>18.2</v>
      </c>
      <c r="E75" s="7">
        <v>29.7</v>
      </c>
      <c r="F75" s="7">
        <v>49.2</v>
      </c>
      <c r="G75" s="7">
        <v>18.3</v>
      </c>
      <c r="H75" s="7">
        <v>22.3</v>
      </c>
      <c r="I75" s="7">
        <v>38.700000000000003</v>
      </c>
      <c r="J75" s="7">
        <v>12.1</v>
      </c>
      <c r="K75" s="7">
        <f t="shared" ref="K75:K138" si="13">E75</f>
        <v>29.7</v>
      </c>
      <c r="L75" s="7">
        <f t="shared" si="8"/>
        <v>30.141958791635172</v>
      </c>
      <c r="M75" s="7">
        <f t="shared" ref="M75:M138" si="14">M74+24*3600*($A75-$A74)*((L74-M74)*M$6+(N74-M74)*M$7+M$5+T75)/M$8</f>
        <v>29.696441036825032</v>
      </c>
      <c r="N75" s="7">
        <f t="shared" ref="N75:Q90" si="15">N74+24*3600*($A75-$A74)*((M74-N74)*N$6+(O74-N74)*N$7+N$5)/N$8</f>
        <v>28.635110364392201</v>
      </c>
      <c r="O75" s="7">
        <f t="shared" si="15"/>
        <v>28.545758079523885</v>
      </c>
      <c r="P75" s="7">
        <f t="shared" si="15"/>
        <v>26.85572512265345</v>
      </c>
      <c r="Q75" s="7">
        <f t="shared" si="15"/>
        <v>26.613335885642627</v>
      </c>
      <c r="S75" s="7">
        <f t="shared" ref="S75:S138" si="16">K75-M75</f>
        <v>3.558963174967289E-3</v>
      </c>
      <c r="T75" s="7">
        <f t="shared" si="9"/>
        <v>0</v>
      </c>
    </row>
    <row r="76" spans="1:20">
      <c r="A76" s="8">
        <v>43323.509444444448</v>
      </c>
      <c r="B76" s="7">
        <v>205598</v>
      </c>
      <c r="C76" s="7">
        <v>23.9</v>
      </c>
      <c r="D76" s="7">
        <v>18.2</v>
      </c>
      <c r="E76" s="7">
        <v>29.7</v>
      </c>
      <c r="F76" s="7">
        <v>48.9</v>
      </c>
      <c r="G76" s="7">
        <v>18.2</v>
      </c>
      <c r="H76" s="7">
        <v>22.3</v>
      </c>
      <c r="I76" s="7">
        <v>38.5</v>
      </c>
      <c r="J76" s="7">
        <v>12.1</v>
      </c>
      <c r="K76" s="7">
        <f t="shared" si="13"/>
        <v>29.7</v>
      </c>
      <c r="L76" s="7">
        <f t="shared" ref="L76:L139" si="17">L75+24*3600*($A76-$A75)*((F75-L75)*L$6+(M75-L75)*L$7+L$5+S76)/L$8</f>
        <v>30.154755501807816</v>
      </c>
      <c r="M76" s="7">
        <f t="shared" si="14"/>
        <v>29.703053650851594</v>
      </c>
      <c r="N76" s="7">
        <f t="shared" si="15"/>
        <v>28.628016881874306</v>
      </c>
      <c r="O76" s="7">
        <f t="shared" si="15"/>
        <v>28.538823213832298</v>
      </c>
      <c r="P76" s="7">
        <f t="shared" si="15"/>
        <v>26.858039062628968</v>
      </c>
      <c r="Q76" s="7">
        <f t="shared" si="15"/>
        <v>26.616176705178201</v>
      </c>
      <c r="S76" s="7">
        <f t="shared" si="16"/>
        <v>-3.0536508515943694E-3</v>
      </c>
      <c r="T76" s="7">
        <f t="shared" si="9"/>
        <v>0</v>
      </c>
    </row>
    <row r="77" spans="1:20">
      <c r="A77" s="8">
        <v>43323.510833333334</v>
      </c>
      <c r="B77" s="7">
        <v>205599</v>
      </c>
      <c r="C77" s="7">
        <v>23.9</v>
      </c>
      <c r="D77" s="7">
        <v>18</v>
      </c>
      <c r="E77" s="7">
        <v>29.7</v>
      </c>
      <c r="F77" s="7">
        <v>46.8</v>
      </c>
      <c r="G77" s="7">
        <v>18.2</v>
      </c>
      <c r="H77" s="7">
        <v>22.3</v>
      </c>
      <c r="I77" s="7">
        <v>38.700000000000003</v>
      </c>
      <c r="J77" s="7">
        <v>12.1</v>
      </c>
      <c r="K77" s="7">
        <f t="shared" si="13"/>
        <v>29.7</v>
      </c>
      <c r="L77" s="7">
        <f t="shared" si="17"/>
        <v>30.167089541555939</v>
      </c>
      <c r="M77" s="7">
        <f t="shared" si="14"/>
        <v>29.709830883139841</v>
      </c>
      <c r="N77" s="7">
        <f t="shared" si="15"/>
        <v>28.62108805229558</v>
      </c>
      <c r="O77" s="7">
        <f t="shared" si="15"/>
        <v>28.532032854237599</v>
      </c>
      <c r="P77" s="7">
        <f t="shared" si="15"/>
        <v>26.860302129971448</v>
      </c>
      <c r="Q77" s="7">
        <f t="shared" si="15"/>
        <v>26.618981401751469</v>
      </c>
      <c r="S77" s="7">
        <f t="shared" si="16"/>
        <v>-9.8308831398412622E-3</v>
      </c>
      <c r="T77" s="7">
        <f t="shared" ref="T77:T140" si="18">T76</f>
        <v>0</v>
      </c>
    </row>
    <row r="78" spans="1:20">
      <c r="A78" s="8">
        <v>43323.51222222222</v>
      </c>
      <c r="B78" s="7">
        <v>205600</v>
      </c>
      <c r="C78" s="7">
        <v>23.9</v>
      </c>
      <c r="D78" s="7">
        <v>17.899999999999999</v>
      </c>
      <c r="E78" s="7">
        <v>29.7</v>
      </c>
      <c r="F78" s="7">
        <v>44.3</v>
      </c>
      <c r="G78" s="7">
        <v>18.3</v>
      </c>
      <c r="H78" s="7">
        <v>22.3</v>
      </c>
      <c r="I78" s="7">
        <v>38.700000000000003</v>
      </c>
      <c r="J78" s="7">
        <v>12.1</v>
      </c>
      <c r="K78" s="7">
        <f t="shared" si="13"/>
        <v>29.7</v>
      </c>
      <c r="L78" s="7">
        <f t="shared" si="17"/>
        <v>30.177453311643816</v>
      </c>
      <c r="M78" s="7">
        <f t="shared" si="14"/>
        <v>29.716631360025879</v>
      </c>
      <c r="N78" s="7">
        <f t="shared" si="15"/>
        <v>28.614262229585457</v>
      </c>
      <c r="O78" s="7">
        <f t="shared" si="15"/>
        <v>28.525330365268367</v>
      </c>
      <c r="P78" s="7">
        <f t="shared" si="15"/>
        <v>26.862534739966229</v>
      </c>
      <c r="Q78" s="7">
        <f t="shared" si="15"/>
        <v>26.621773099223223</v>
      </c>
      <c r="S78" s="7">
        <f t="shared" si="16"/>
        <v>-1.6631360025879616E-2</v>
      </c>
      <c r="T78" s="7">
        <f t="shared" si="18"/>
        <v>0</v>
      </c>
    </row>
    <row r="79" spans="1:20">
      <c r="A79" s="8">
        <v>43323.513611111113</v>
      </c>
      <c r="B79" s="7">
        <v>205601</v>
      </c>
      <c r="C79" s="7">
        <v>24</v>
      </c>
      <c r="D79" s="7">
        <v>18.100000000000001</v>
      </c>
      <c r="E79" s="7">
        <v>29.7</v>
      </c>
      <c r="F79" s="7">
        <v>47.5</v>
      </c>
      <c r="G79" s="7">
        <v>18.3</v>
      </c>
      <c r="H79" s="7">
        <v>22.3</v>
      </c>
      <c r="I79" s="7">
        <v>38.700000000000003</v>
      </c>
      <c r="J79" s="7">
        <v>12.1</v>
      </c>
      <c r="K79" s="7">
        <f t="shared" si="13"/>
        <v>29.7</v>
      </c>
      <c r="L79" s="7">
        <f t="shared" si="17"/>
        <v>30.185509700016176</v>
      </c>
      <c r="M79" s="7">
        <f t="shared" si="14"/>
        <v>29.722842078621674</v>
      </c>
      <c r="N79" s="7">
        <f t="shared" si="15"/>
        <v>28.607536664698614</v>
      </c>
      <c r="O79" s="7">
        <f t="shared" si="15"/>
        <v>28.518716597390746</v>
      </c>
      <c r="P79" s="7">
        <f t="shared" si="15"/>
        <v>26.86473787959703</v>
      </c>
      <c r="Q79" s="7">
        <f t="shared" si="15"/>
        <v>26.624551378610111</v>
      </c>
      <c r="S79" s="7">
        <f t="shared" si="16"/>
        <v>-2.2842078621675199E-2</v>
      </c>
      <c r="T79" s="7">
        <f t="shared" si="18"/>
        <v>0</v>
      </c>
    </row>
    <row r="80" spans="1:20">
      <c r="A80" s="8">
        <v>43323.514999999999</v>
      </c>
      <c r="B80" s="7">
        <v>205602</v>
      </c>
      <c r="C80" s="7">
        <v>24</v>
      </c>
      <c r="D80" s="7">
        <v>18.100000000000001</v>
      </c>
      <c r="E80" s="7">
        <v>29.7</v>
      </c>
      <c r="F80" s="7">
        <v>44.3</v>
      </c>
      <c r="G80" s="7">
        <v>18.2</v>
      </c>
      <c r="H80" s="7">
        <v>22.3</v>
      </c>
      <c r="I80" s="7">
        <v>38.700000000000003</v>
      </c>
      <c r="J80" s="7">
        <v>12.1</v>
      </c>
      <c r="K80" s="7">
        <f t="shared" si="13"/>
        <v>29.7</v>
      </c>
      <c r="L80" s="7">
        <f t="shared" si="17"/>
        <v>30.19641003998353</v>
      </c>
      <c r="M80" s="7">
        <f t="shared" si="14"/>
        <v>29.728012533556843</v>
      </c>
      <c r="N80" s="7">
        <f t="shared" si="15"/>
        <v>28.600905487099094</v>
      </c>
      <c r="O80" s="7">
        <f t="shared" si="15"/>
        <v>28.512191862886315</v>
      </c>
      <c r="P80" s="7">
        <f t="shared" si="15"/>
        <v>26.866912501414451</v>
      </c>
      <c r="Q80" s="7">
        <f t="shared" si="15"/>
        <v>26.627315854628325</v>
      </c>
      <c r="S80" s="7">
        <f t="shared" si="16"/>
        <v>-2.8012533556843522E-2</v>
      </c>
      <c r="T80" s="7">
        <f t="shared" si="18"/>
        <v>0</v>
      </c>
    </row>
    <row r="81" spans="1:20">
      <c r="A81" s="8">
        <v>43323.516388888886</v>
      </c>
      <c r="B81" s="7">
        <v>205603</v>
      </c>
      <c r="C81" s="7">
        <v>24</v>
      </c>
      <c r="D81" s="7">
        <v>18</v>
      </c>
      <c r="E81" s="7">
        <v>29.7</v>
      </c>
      <c r="F81" s="7">
        <v>45.6</v>
      </c>
      <c r="G81" s="7">
        <v>18.3</v>
      </c>
      <c r="H81" s="7">
        <v>22.3</v>
      </c>
      <c r="I81" s="7">
        <v>38.700000000000003</v>
      </c>
      <c r="J81" s="7">
        <v>12.1</v>
      </c>
      <c r="K81" s="7">
        <f t="shared" si="13"/>
        <v>29.7</v>
      </c>
      <c r="L81" s="7">
        <f t="shared" si="17"/>
        <v>30.204352299120565</v>
      </c>
      <c r="M81" s="7">
        <f t="shared" si="14"/>
        <v>29.733498373497106</v>
      </c>
      <c r="N81" s="7">
        <f t="shared" si="15"/>
        <v>28.594361085758877</v>
      </c>
      <c r="O81" s="7">
        <f t="shared" si="15"/>
        <v>28.505755554193307</v>
      </c>
      <c r="P81" s="7">
        <f t="shared" si="15"/>
        <v>26.869059522822401</v>
      </c>
      <c r="Q81" s="7">
        <f t="shared" si="15"/>
        <v>26.63006617414575</v>
      </c>
      <c r="S81" s="7">
        <f t="shared" si="16"/>
        <v>-3.3498373497106826E-2</v>
      </c>
      <c r="T81" s="7">
        <f t="shared" si="18"/>
        <v>0</v>
      </c>
    </row>
    <row r="82" spans="1:20">
      <c r="A82" s="8">
        <v>43323.517789351848</v>
      </c>
      <c r="B82" s="7">
        <v>205604</v>
      </c>
      <c r="C82" s="7">
        <v>24</v>
      </c>
      <c r="D82" s="7">
        <v>18.100000000000001</v>
      </c>
      <c r="E82" s="7">
        <v>29.7</v>
      </c>
      <c r="F82" s="7">
        <v>47.2</v>
      </c>
      <c r="G82" s="7">
        <v>18.3</v>
      </c>
      <c r="H82" s="7">
        <v>22.4</v>
      </c>
      <c r="I82" s="7">
        <v>38.700000000000003</v>
      </c>
      <c r="J82" s="7">
        <v>12.1</v>
      </c>
      <c r="K82" s="7">
        <f t="shared" si="13"/>
        <v>29.7</v>
      </c>
      <c r="L82" s="7">
        <f t="shared" si="17"/>
        <v>30.213498858907958</v>
      </c>
      <c r="M82" s="7">
        <f t="shared" si="14"/>
        <v>29.738287645043595</v>
      </c>
      <c r="N82" s="7">
        <f t="shared" si="15"/>
        <v>28.587851279700601</v>
      </c>
      <c r="O82" s="7">
        <f t="shared" si="15"/>
        <v>28.499353118863208</v>
      </c>
      <c r="P82" s="7">
        <f t="shared" si="15"/>
        <v>26.871197492576194</v>
      </c>
      <c r="Q82" s="7">
        <f t="shared" si="15"/>
        <v>26.632824813183639</v>
      </c>
      <c r="S82" s="7">
        <f t="shared" si="16"/>
        <v>-3.828764504359583E-2</v>
      </c>
      <c r="T82" s="7">
        <f t="shared" si="18"/>
        <v>0</v>
      </c>
    </row>
    <row r="83" spans="1:20">
      <c r="A83" s="8">
        <v>43323.519178240742</v>
      </c>
      <c r="B83" s="7">
        <v>205605</v>
      </c>
      <c r="C83" s="7">
        <v>24</v>
      </c>
      <c r="D83" s="7">
        <v>18</v>
      </c>
      <c r="E83" s="7">
        <v>29.7</v>
      </c>
      <c r="F83" s="7">
        <v>42.1</v>
      </c>
      <c r="G83" s="7">
        <v>18.3</v>
      </c>
      <c r="H83" s="7">
        <v>22.3</v>
      </c>
      <c r="I83" s="7">
        <v>38.700000000000003</v>
      </c>
      <c r="J83" s="7">
        <v>12.1</v>
      </c>
      <c r="K83" s="7">
        <f t="shared" si="13"/>
        <v>29.7</v>
      </c>
      <c r="L83" s="7">
        <f t="shared" si="17"/>
        <v>30.223948624622913</v>
      </c>
      <c r="M83" s="7">
        <f t="shared" si="14"/>
        <v>29.742986603723651</v>
      </c>
      <c r="N83" s="7">
        <f t="shared" si="15"/>
        <v>28.581479173746278</v>
      </c>
      <c r="O83" s="7">
        <f t="shared" si="15"/>
        <v>28.493089975452957</v>
      </c>
      <c r="P83" s="7">
        <f t="shared" si="15"/>
        <v>26.873291695283775</v>
      </c>
      <c r="Q83" s="7">
        <f t="shared" si="15"/>
        <v>26.63554575749793</v>
      </c>
      <c r="S83" s="7">
        <f t="shared" si="16"/>
        <v>-4.2986603723651484E-2</v>
      </c>
      <c r="T83" s="7">
        <f t="shared" si="18"/>
        <v>0</v>
      </c>
    </row>
    <row r="84" spans="1:20">
      <c r="A84" s="8">
        <v>43323.520567129628</v>
      </c>
      <c r="B84" s="7">
        <v>205606</v>
      </c>
      <c r="C84" s="7">
        <v>24</v>
      </c>
      <c r="D84" s="7">
        <v>18.100000000000001</v>
      </c>
      <c r="E84" s="7">
        <v>29.7</v>
      </c>
      <c r="F84" s="7">
        <v>38.5</v>
      </c>
      <c r="G84" s="7">
        <v>18.2</v>
      </c>
      <c r="H84" s="7">
        <v>22.4</v>
      </c>
      <c r="I84" s="7">
        <v>38.700000000000003</v>
      </c>
      <c r="J84" s="7">
        <v>12.1</v>
      </c>
      <c r="K84" s="7">
        <f t="shared" si="13"/>
        <v>29.7</v>
      </c>
      <c r="L84" s="7">
        <f t="shared" si="17"/>
        <v>30.229731253027321</v>
      </c>
      <c r="M84" s="7">
        <f t="shared" si="14"/>
        <v>29.748098806497381</v>
      </c>
      <c r="N84" s="7">
        <f t="shared" si="15"/>
        <v>28.575189838594589</v>
      </c>
      <c r="O84" s="7">
        <f t="shared" si="15"/>
        <v>28.486910775847154</v>
      </c>
      <c r="P84" s="7">
        <f t="shared" si="15"/>
        <v>26.875360824517632</v>
      </c>
      <c r="Q84" s="7">
        <f t="shared" si="15"/>
        <v>26.638251659999433</v>
      </c>
      <c r="S84" s="7">
        <f t="shared" si="16"/>
        <v>-4.8098806497382185E-2</v>
      </c>
      <c r="T84" s="7">
        <f t="shared" si="18"/>
        <v>0</v>
      </c>
    </row>
    <row r="85" spans="1:20">
      <c r="A85" s="8">
        <v>43323.521956018521</v>
      </c>
      <c r="B85" s="7">
        <v>205607</v>
      </c>
      <c r="C85" s="7">
        <v>24</v>
      </c>
      <c r="D85" s="7">
        <v>18.100000000000001</v>
      </c>
      <c r="E85" s="7">
        <v>29.7</v>
      </c>
      <c r="F85" s="7">
        <v>37.700000000000003</v>
      </c>
      <c r="G85" s="7">
        <v>18.3</v>
      </c>
      <c r="H85" s="7">
        <v>22.4</v>
      </c>
      <c r="I85" s="7">
        <v>38.700000000000003</v>
      </c>
      <c r="J85" s="7">
        <v>12.1</v>
      </c>
      <c r="K85" s="7">
        <f t="shared" si="13"/>
        <v>29.7</v>
      </c>
      <c r="L85" s="7">
        <f t="shared" si="17"/>
        <v>30.232254179792395</v>
      </c>
      <c r="M85" s="7">
        <f t="shared" si="14"/>
        <v>29.75199532506284</v>
      </c>
      <c r="N85" s="7">
        <f t="shared" si="15"/>
        <v>28.568985432969665</v>
      </c>
      <c r="O85" s="7">
        <f t="shared" si="15"/>
        <v>28.480814035823443</v>
      </c>
      <c r="P85" s="7">
        <f t="shared" si="15"/>
        <v>26.877405644342243</v>
      </c>
      <c r="Q85" s="7">
        <f t="shared" si="15"/>
        <v>26.64094227995664</v>
      </c>
      <c r="S85" s="7">
        <f t="shared" si="16"/>
        <v>-5.1995325062840436E-2</v>
      </c>
      <c r="T85" s="7">
        <f t="shared" si="18"/>
        <v>0</v>
      </c>
    </row>
    <row r="86" spans="1:20">
      <c r="A86" s="8">
        <v>43323.523344907408</v>
      </c>
      <c r="B86" s="7">
        <v>205608</v>
      </c>
      <c r="C86" s="7">
        <v>24</v>
      </c>
      <c r="D86" s="7">
        <v>18</v>
      </c>
      <c r="E86" s="7">
        <v>29.7</v>
      </c>
      <c r="F86" s="7">
        <v>35.6</v>
      </c>
      <c r="G86" s="7">
        <v>18.3</v>
      </c>
      <c r="H86" s="7">
        <v>22.4</v>
      </c>
      <c r="I86" s="7">
        <v>38.700000000000003</v>
      </c>
      <c r="J86" s="7">
        <v>12.1</v>
      </c>
      <c r="K86" s="7">
        <f t="shared" si="13"/>
        <v>29.7</v>
      </c>
      <c r="L86" s="7">
        <f t="shared" si="17"/>
        <v>30.234064162518404</v>
      </c>
      <c r="M86" s="7">
        <f t="shared" si="14"/>
        <v>29.754199980649815</v>
      </c>
      <c r="N86" s="7">
        <f t="shared" si="15"/>
        <v>28.562857782762418</v>
      </c>
      <c r="O86" s="7">
        <f t="shared" si="15"/>
        <v>28.474798844709508</v>
      </c>
      <c r="P86" s="7">
        <f t="shared" si="15"/>
        <v>26.8794268838721</v>
      </c>
      <c r="Q86" s="7">
        <f t="shared" si="15"/>
        <v>26.643617400696602</v>
      </c>
      <c r="S86" s="7">
        <f t="shared" si="16"/>
        <v>-5.4199980649816126E-2</v>
      </c>
      <c r="T86" s="7">
        <f t="shared" si="18"/>
        <v>0</v>
      </c>
    </row>
    <row r="87" spans="1:20">
      <c r="A87" s="8">
        <v>43323.524733796294</v>
      </c>
      <c r="B87" s="7">
        <v>205609</v>
      </c>
      <c r="C87" s="7">
        <v>24</v>
      </c>
      <c r="D87" s="7">
        <v>18.100000000000001</v>
      </c>
      <c r="E87" s="7">
        <v>29.7</v>
      </c>
      <c r="F87" s="7">
        <v>36.9</v>
      </c>
      <c r="G87" s="7">
        <v>18.2</v>
      </c>
      <c r="H87" s="7">
        <v>22.4</v>
      </c>
      <c r="I87" s="7">
        <v>38.700000000000003</v>
      </c>
      <c r="J87" s="7">
        <v>12.1</v>
      </c>
      <c r="K87" s="7">
        <f t="shared" si="13"/>
        <v>29.7</v>
      </c>
      <c r="L87" s="7">
        <f t="shared" si="17"/>
        <v>30.233984383428119</v>
      </c>
      <c r="M87" s="7">
        <f t="shared" si="14"/>
        <v>29.755239762745767</v>
      </c>
      <c r="N87" s="7">
        <f t="shared" si="15"/>
        <v>28.556796995253801</v>
      </c>
      <c r="O87" s="7">
        <f t="shared" si="15"/>
        <v>28.468863221899142</v>
      </c>
      <c r="P87" s="7">
        <f t="shared" si="15"/>
        <v>26.881425241683953</v>
      </c>
      <c r="Q87" s="7">
        <f t="shared" si="15"/>
        <v>26.646276828287551</v>
      </c>
      <c r="S87" s="7">
        <f t="shared" si="16"/>
        <v>-5.5239762745767251E-2</v>
      </c>
      <c r="T87" s="7">
        <f t="shared" si="18"/>
        <v>0</v>
      </c>
    </row>
    <row r="88" spans="1:20">
      <c r="A88" s="8">
        <v>43323.526134259257</v>
      </c>
      <c r="B88" s="7">
        <v>205610</v>
      </c>
      <c r="C88" s="7">
        <v>24</v>
      </c>
      <c r="D88" s="7">
        <v>18.100000000000001</v>
      </c>
      <c r="E88" s="7">
        <v>29.7</v>
      </c>
      <c r="F88" s="7">
        <v>39.9</v>
      </c>
      <c r="G88" s="7">
        <v>18.2</v>
      </c>
      <c r="H88" s="7">
        <v>22.4</v>
      </c>
      <c r="I88" s="7">
        <v>38.700000000000003</v>
      </c>
      <c r="J88" s="7">
        <v>12.1</v>
      </c>
      <c r="K88" s="7">
        <f t="shared" si="13"/>
        <v>29.7</v>
      </c>
      <c r="L88" s="7">
        <f t="shared" si="17"/>
        <v>30.235095452739838</v>
      </c>
      <c r="M88" s="7">
        <f t="shared" si="14"/>
        <v>29.755040463672735</v>
      </c>
      <c r="N88" s="7">
        <f t="shared" si="15"/>
        <v>28.550747590777423</v>
      </c>
      <c r="O88" s="7">
        <f t="shared" si="15"/>
        <v>28.462955205558611</v>
      </c>
      <c r="P88" s="7">
        <f t="shared" si="15"/>
        <v>26.883417849903939</v>
      </c>
      <c r="Q88" s="7">
        <f t="shared" si="15"/>
        <v>26.648942419891661</v>
      </c>
      <c r="S88" s="7">
        <f t="shared" si="16"/>
        <v>-5.504046367273574E-2</v>
      </c>
      <c r="T88" s="7">
        <f t="shared" si="18"/>
        <v>0</v>
      </c>
    </row>
    <row r="89" spans="1:20">
      <c r="A89" s="8">
        <v>43323.52752314815</v>
      </c>
      <c r="B89" s="7">
        <v>205611</v>
      </c>
      <c r="C89" s="7">
        <v>24</v>
      </c>
      <c r="D89" s="7">
        <v>18.100000000000001</v>
      </c>
      <c r="E89" s="7">
        <v>29.7</v>
      </c>
      <c r="F89" s="7">
        <v>41.3</v>
      </c>
      <c r="G89" s="7">
        <v>18.3</v>
      </c>
      <c r="H89" s="7">
        <v>22.4</v>
      </c>
      <c r="I89" s="7">
        <v>38.700000000000003</v>
      </c>
      <c r="J89" s="7">
        <v>12.1</v>
      </c>
      <c r="K89" s="7">
        <f t="shared" si="13"/>
        <v>29.7</v>
      </c>
      <c r="L89" s="7">
        <f t="shared" si="17"/>
        <v>30.238884274876767</v>
      </c>
      <c r="M89" s="7">
        <f t="shared" si="14"/>
        <v>29.754521038642597</v>
      </c>
      <c r="N89" s="7">
        <f t="shared" si="15"/>
        <v>28.544804490212602</v>
      </c>
      <c r="O89" s="7">
        <f t="shared" si="15"/>
        <v>28.457169615054717</v>
      </c>
      <c r="P89" s="7">
        <f t="shared" si="15"/>
        <v>26.885372218897157</v>
      </c>
      <c r="Q89" s="7">
        <f t="shared" si="15"/>
        <v>26.65156983022052</v>
      </c>
      <c r="S89" s="7">
        <f t="shared" si="16"/>
        <v>-5.452103864259783E-2</v>
      </c>
      <c r="T89" s="7">
        <f t="shared" si="18"/>
        <v>0</v>
      </c>
    </row>
    <row r="90" spans="1:20">
      <c r="A90" s="8">
        <v>43323.528912037036</v>
      </c>
      <c r="B90" s="7">
        <v>205612</v>
      </c>
      <c r="C90" s="7">
        <v>24</v>
      </c>
      <c r="D90" s="7">
        <v>18.100000000000001</v>
      </c>
      <c r="E90" s="7">
        <v>29.7</v>
      </c>
      <c r="F90" s="7">
        <v>36.1</v>
      </c>
      <c r="G90" s="7">
        <v>18.3</v>
      </c>
      <c r="H90" s="7">
        <v>22.5</v>
      </c>
      <c r="I90" s="7">
        <v>38.700000000000003</v>
      </c>
      <c r="J90" s="7">
        <v>12.1</v>
      </c>
      <c r="K90" s="7">
        <f t="shared" si="13"/>
        <v>29.7</v>
      </c>
      <c r="L90" s="7">
        <f t="shared" si="17"/>
        <v>30.243886306694314</v>
      </c>
      <c r="M90" s="7">
        <f t="shared" si="14"/>
        <v>29.75466998141173</v>
      </c>
      <c r="N90" s="7">
        <f t="shared" si="15"/>
        <v>28.538917558241149</v>
      </c>
      <c r="O90" s="7">
        <f t="shared" si="15"/>
        <v>28.451453277585824</v>
      </c>
      <c r="P90" s="7">
        <f t="shared" si="15"/>
        <v>26.887305589066646</v>
      </c>
      <c r="Q90" s="7">
        <f t="shared" si="15"/>
        <v>26.654181087543591</v>
      </c>
      <c r="S90" s="7">
        <f t="shared" si="16"/>
        <v>-5.4669981411731072E-2</v>
      </c>
      <c r="T90" s="7">
        <f t="shared" si="18"/>
        <v>0</v>
      </c>
    </row>
    <row r="91" spans="1:20">
      <c r="A91" s="8">
        <v>43323.530300925922</v>
      </c>
      <c r="B91" s="7">
        <v>205613</v>
      </c>
      <c r="C91" s="7">
        <v>24</v>
      </c>
      <c r="D91" s="7">
        <v>18.100000000000001</v>
      </c>
      <c r="E91" s="7">
        <v>29.7</v>
      </c>
      <c r="F91" s="7">
        <v>35.299999999999997</v>
      </c>
      <c r="G91" s="7">
        <v>18.2</v>
      </c>
      <c r="H91" s="7">
        <v>22.4</v>
      </c>
      <c r="I91" s="7">
        <v>38.700000000000003</v>
      </c>
      <c r="J91" s="7">
        <v>12.1</v>
      </c>
      <c r="K91" s="7">
        <f t="shared" si="13"/>
        <v>29.7</v>
      </c>
      <c r="L91" s="7">
        <f t="shared" si="17"/>
        <v>30.244153483704604</v>
      </c>
      <c r="M91" s="7">
        <f t="shared" si="14"/>
        <v>29.755581030164411</v>
      </c>
      <c r="N91" s="7">
        <f t="shared" ref="N91:Q106" si="19">N90+24*3600*($A91-$A90)*((M90-N90)*N$6+(O90-N90)*N$7+N$5)/N$8</f>
        <v>28.533092430693401</v>
      </c>
      <c r="O91" s="7">
        <f t="shared" si="19"/>
        <v>28.445803147433075</v>
      </c>
      <c r="P91" s="7">
        <f t="shared" si="19"/>
        <v>26.889218509931197</v>
      </c>
      <c r="Q91" s="7">
        <f t="shared" si="19"/>
        <v>26.65677607557501</v>
      </c>
      <c r="S91" s="7">
        <f t="shared" si="16"/>
        <v>-5.5581030164411516E-2</v>
      </c>
      <c r="T91" s="7">
        <f t="shared" si="18"/>
        <v>0</v>
      </c>
    </row>
    <row r="92" spans="1:20">
      <c r="A92" s="8">
        <v>43323.531689814816</v>
      </c>
      <c r="B92" s="7">
        <v>205614</v>
      </c>
      <c r="C92" s="7">
        <v>24</v>
      </c>
      <c r="D92" s="7">
        <v>18.100000000000001</v>
      </c>
      <c r="E92" s="7">
        <v>29.7</v>
      </c>
      <c r="F92" s="7">
        <v>35.1</v>
      </c>
      <c r="G92" s="7">
        <v>18.3</v>
      </c>
      <c r="H92" s="7">
        <v>22.4</v>
      </c>
      <c r="I92" s="7">
        <v>38.700000000000003</v>
      </c>
      <c r="J92" s="7">
        <v>12.1</v>
      </c>
      <c r="K92" s="7">
        <f t="shared" si="13"/>
        <v>29.7</v>
      </c>
      <c r="L92" s="7">
        <f t="shared" si="17"/>
        <v>30.243707123338492</v>
      </c>
      <c r="M92" s="7">
        <f t="shared" si="14"/>
        <v>29.755448846961414</v>
      </c>
      <c r="N92" s="7">
        <f t="shared" si="19"/>
        <v>28.527333969782408</v>
      </c>
      <c r="O92" s="7">
        <f t="shared" si="19"/>
        <v>28.440217524253896</v>
      </c>
      <c r="P92" s="7">
        <f t="shared" si="19"/>
        <v>26.89111149777283</v>
      </c>
      <c r="Q92" s="7">
        <f t="shared" si="19"/>
        <v>26.659354694007963</v>
      </c>
      <c r="S92" s="7">
        <f t="shared" si="16"/>
        <v>-5.5448846961414944E-2</v>
      </c>
      <c r="T92" s="7">
        <f t="shared" si="18"/>
        <v>0</v>
      </c>
    </row>
    <row r="93" spans="1:20">
      <c r="A93" s="8">
        <v>43323.533078703702</v>
      </c>
      <c r="B93" s="7">
        <v>205615</v>
      </c>
      <c r="C93" s="7">
        <v>24.1</v>
      </c>
      <c r="D93" s="7">
        <v>18.2</v>
      </c>
      <c r="E93" s="7">
        <v>29.7</v>
      </c>
      <c r="F93" s="7">
        <v>34.5</v>
      </c>
      <c r="G93" s="7">
        <v>18.2</v>
      </c>
      <c r="H93" s="7">
        <v>22.5</v>
      </c>
      <c r="I93" s="7">
        <v>38.700000000000003</v>
      </c>
      <c r="J93" s="7">
        <v>12.1</v>
      </c>
      <c r="K93" s="7">
        <f t="shared" si="13"/>
        <v>29.7</v>
      </c>
      <c r="L93" s="7">
        <f t="shared" si="17"/>
        <v>30.243086173767576</v>
      </c>
      <c r="M93" s="7">
        <f t="shared" si="14"/>
        <v>29.754515198683723</v>
      </c>
      <c r="N93" s="7">
        <f t="shared" si="19"/>
        <v>28.521635192227482</v>
      </c>
      <c r="O93" s="7">
        <f t="shared" si="19"/>
        <v>28.434695718776329</v>
      </c>
      <c r="P93" s="7">
        <f t="shared" si="19"/>
        <v>26.892985043405876</v>
      </c>
      <c r="Q93" s="7">
        <f t="shared" si="19"/>
        <v>26.661916857293249</v>
      </c>
      <c r="S93" s="7">
        <f t="shared" si="16"/>
        <v>-5.4515198683724009E-2</v>
      </c>
      <c r="T93" s="7">
        <f t="shared" si="18"/>
        <v>0</v>
      </c>
    </row>
    <row r="94" spans="1:20">
      <c r="A94" s="8">
        <v>43323.534479166665</v>
      </c>
      <c r="B94" s="7">
        <v>205616</v>
      </c>
      <c r="C94" s="7">
        <v>24.1</v>
      </c>
      <c r="D94" s="7">
        <v>18.2</v>
      </c>
      <c r="E94" s="7">
        <v>29.7</v>
      </c>
      <c r="F94" s="7">
        <v>33.200000000000003</v>
      </c>
      <c r="G94" s="7">
        <v>18.100000000000001</v>
      </c>
      <c r="H94" s="7">
        <v>22.5</v>
      </c>
      <c r="I94" s="7">
        <v>38.700000000000003</v>
      </c>
      <c r="J94" s="7">
        <v>12.1</v>
      </c>
      <c r="K94" s="7">
        <f t="shared" si="13"/>
        <v>29.7</v>
      </c>
      <c r="L94" s="7">
        <f t="shared" si="17"/>
        <v>30.241915871142197</v>
      </c>
      <c r="M94" s="7">
        <f t="shared" si="14"/>
        <v>29.753071697831331</v>
      </c>
      <c r="N94" s="7">
        <f t="shared" si="19"/>
        <v>28.51594452090723</v>
      </c>
      <c r="O94" s="7">
        <f t="shared" si="19"/>
        <v>28.429190614964003</v>
      </c>
      <c r="P94" s="7">
        <f t="shared" si="19"/>
        <v>26.894855072970685</v>
      </c>
      <c r="Q94" s="7">
        <f t="shared" si="19"/>
        <v>26.664483707397096</v>
      </c>
      <c r="S94" s="7">
        <f t="shared" si="16"/>
        <v>-5.3071697831331477E-2</v>
      </c>
      <c r="T94" s="7">
        <f t="shared" si="18"/>
        <v>0</v>
      </c>
    </row>
    <row r="95" spans="1:20">
      <c r="A95" s="8">
        <v>43323.535868055558</v>
      </c>
      <c r="B95" s="7">
        <v>205617</v>
      </c>
      <c r="C95" s="7">
        <v>24.1</v>
      </c>
      <c r="D95" s="7">
        <v>18.3</v>
      </c>
      <c r="E95" s="7">
        <v>29.6</v>
      </c>
      <c r="F95" s="7">
        <v>32.799999999999997</v>
      </c>
      <c r="G95" s="7">
        <v>18.2</v>
      </c>
      <c r="H95" s="7">
        <v>22.5</v>
      </c>
      <c r="I95" s="7">
        <v>38.700000000000003</v>
      </c>
      <c r="J95" s="7">
        <v>12.1</v>
      </c>
      <c r="K95" s="7">
        <f t="shared" si="13"/>
        <v>29.6</v>
      </c>
      <c r="L95" s="7">
        <f t="shared" si="17"/>
        <v>30.239387315907081</v>
      </c>
      <c r="M95" s="7">
        <f t="shared" si="14"/>
        <v>29.751194604869344</v>
      </c>
      <c r="N95" s="7">
        <f t="shared" si="19"/>
        <v>28.510354198059069</v>
      </c>
      <c r="O95" s="7">
        <f t="shared" si="19"/>
        <v>28.42379167433397</v>
      </c>
      <c r="P95" s="7">
        <f t="shared" si="19"/>
        <v>26.896690970804471</v>
      </c>
      <c r="Q95" s="7">
        <f t="shared" si="19"/>
        <v>26.667012620179104</v>
      </c>
      <c r="S95" s="7">
        <f t="shared" si="16"/>
        <v>-0.15119460486934244</v>
      </c>
      <c r="T95" s="7">
        <f t="shared" si="18"/>
        <v>0</v>
      </c>
    </row>
    <row r="96" spans="1:20">
      <c r="A96" s="8">
        <v>43323.537256944444</v>
      </c>
      <c r="B96" s="7">
        <v>205618</v>
      </c>
      <c r="C96" s="7">
        <v>24.1</v>
      </c>
      <c r="D96" s="7">
        <v>18.100000000000001</v>
      </c>
      <c r="E96" s="7">
        <v>29.6</v>
      </c>
      <c r="F96" s="7">
        <v>33.200000000000003</v>
      </c>
      <c r="G96" s="7">
        <v>18.3</v>
      </c>
      <c r="H96" s="7">
        <v>22.5</v>
      </c>
      <c r="I96" s="7">
        <v>38.700000000000003</v>
      </c>
      <c r="J96" s="7">
        <v>12.1</v>
      </c>
      <c r="K96" s="7">
        <f t="shared" si="13"/>
        <v>29.6</v>
      </c>
      <c r="L96" s="7">
        <f t="shared" si="17"/>
        <v>30.23651264066563</v>
      </c>
      <c r="M96" s="7">
        <f t="shared" si="14"/>
        <v>29.74864977622239</v>
      </c>
      <c r="N96" s="7">
        <f t="shared" si="19"/>
        <v>28.504814861952127</v>
      </c>
      <c r="O96" s="7">
        <f t="shared" si="19"/>
        <v>28.418450844460949</v>
      </c>
      <c r="P96" s="7">
        <f t="shared" si="19"/>
        <v>26.898508773762806</v>
      </c>
      <c r="Q96" s="7">
        <f t="shared" si="19"/>
        <v>26.669524900589142</v>
      </c>
      <c r="S96" s="7">
        <f t="shared" si="16"/>
        <v>-0.1486497762223884</v>
      </c>
      <c r="T96" s="7">
        <f t="shared" si="18"/>
        <v>0</v>
      </c>
    </row>
    <row r="97" spans="1:20">
      <c r="A97" s="8">
        <v>43323.538645833331</v>
      </c>
      <c r="B97" s="7">
        <v>205619</v>
      </c>
      <c r="C97" s="7">
        <v>24.1</v>
      </c>
      <c r="D97" s="7">
        <v>18.100000000000001</v>
      </c>
      <c r="E97" s="7">
        <v>29.6</v>
      </c>
      <c r="F97" s="7">
        <v>33</v>
      </c>
      <c r="G97" s="7">
        <v>18.3</v>
      </c>
      <c r="H97" s="7">
        <v>22.5</v>
      </c>
      <c r="I97" s="7">
        <v>38.700000000000003</v>
      </c>
      <c r="J97" s="7">
        <v>12.1</v>
      </c>
      <c r="K97" s="7">
        <f t="shared" si="13"/>
        <v>29.6</v>
      </c>
      <c r="L97" s="7">
        <f t="shared" si="17"/>
        <v>30.234009895535387</v>
      </c>
      <c r="M97" s="7">
        <f t="shared" si="14"/>
        <v>29.7456275570831</v>
      </c>
      <c r="N97" s="7">
        <f t="shared" si="19"/>
        <v>28.499323268824941</v>
      </c>
      <c r="O97" s="7">
        <f t="shared" si="19"/>
        <v>28.413166142246705</v>
      </c>
      <c r="P97" s="7">
        <f t="shared" si="19"/>
        <v>26.900308882742426</v>
      </c>
      <c r="Q97" s="7">
        <f t="shared" si="19"/>
        <v>26.672020513540371</v>
      </c>
      <c r="S97" s="7">
        <f t="shared" si="16"/>
        <v>-0.14562755708309894</v>
      </c>
      <c r="T97" s="7">
        <f t="shared" si="18"/>
        <v>0</v>
      </c>
    </row>
    <row r="98" spans="1:20">
      <c r="A98" s="8">
        <v>43323.540034722224</v>
      </c>
      <c r="B98" s="7">
        <v>205620</v>
      </c>
      <c r="C98" s="7">
        <v>24.1</v>
      </c>
      <c r="D98" s="7">
        <v>18.2</v>
      </c>
      <c r="E98" s="7">
        <v>29.6</v>
      </c>
      <c r="F98" s="7">
        <v>32.6</v>
      </c>
      <c r="G98" s="7">
        <v>18.2</v>
      </c>
      <c r="H98" s="7">
        <v>22.5</v>
      </c>
      <c r="I98" s="7">
        <v>38.700000000000003</v>
      </c>
      <c r="J98" s="7">
        <v>12.1</v>
      </c>
      <c r="K98" s="7">
        <f t="shared" si="13"/>
        <v>29.6</v>
      </c>
      <c r="L98" s="7">
        <f t="shared" si="17"/>
        <v>30.231330545232534</v>
      </c>
      <c r="M98" s="7">
        <f t="shared" si="14"/>
        <v>29.742459001806843</v>
      </c>
      <c r="N98" s="7">
        <f t="shared" si="19"/>
        <v>28.493877525550005</v>
      </c>
      <c r="O98" s="7">
        <f t="shared" si="19"/>
        <v>28.407935424102341</v>
      </c>
      <c r="P98" s="7">
        <f t="shared" si="19"/>
        <v>26.902091676733008</v>
      </c>
      <c r="Q98" s="7">
        <f t="shared" si="19"/>
        <v>26.674499434409302</v>
      </c>
      <c r="S98" s="7">
        <f t="shared" si="16"/>
        <v>-0.14245900180684146</v>
      </c>
      <c r="T98" s="7">
        <f t="shared" si="18"/>
        <v>0</v>
      </c>
    </row>
    <row r="99" spans="1:20">
      <c r="A99" s="8">
        <v>43323.541435185187</v>
      </c>
      <c r="B99" s="7">
        <v>205621</v>
      </c>
      <c r="C99" s="7">
        <v>24.1</v>
      </c>
      <c r="D99" s="7">
        <v>18.100000000000001</v>
      </c>
      <c r="E99" s="7">
        <v>29.6</v>
      </c>
      <c r="F99" s="7">
        <v>32.9</v>
      </c>
      <c r="G99" s="7">
        <v>18.3</v>
      </c>
      <c r="H99" s="7">
        <v>22.5</v>
      </c>
      <c r="I99" s="7">
        <v>38.700000000000003</v>
      </c>
      <c r="J99" s="7">
        <v>12.1</v>
      </c>
      <c r="K99" s="7">
        <f t="shared" si="13"/>
        <v>29.6</v>
      </c>
      <c r="L99" s="7">
        <f t="shared" si="17"/>
        <v>30.228270076836687</v>
      </c>
      <c r="M99" s="7">
        <f t="shared" si="14"/>
        <v>29.739131171868607</v>
      </c>
      <c r="N99" s="7">
        <f t="shared" si="19"/>
        <v>28.488432700637567</v>
      </c>
      <c r="O99" s="7">
        <f t="shared" si="19"/>
        <v>28.402713457603291</v>
      </c>
      <c r="P99" s="7">
        <f t="shared" si="19"/>
        <v>26.903872228205987</v>
      </c>
      <c r="Q99" s="7">
        <f t="shared" si="19"/>
        <v>26.676982166673458</v>
      </c>
      <c r="S99" s="7">
        <f t="shared" si="16"/>
        <v>-0.13913117186860546</v>
      </c>
      <c r="T99" s="7">
        <f t="shared" si="18"/>
        <v>0</v>
      </c>
    </row>
    <row r="100" spans="1:20">
      <c r="A100" s="8">
        <v>43323.542824074073</v>
      </c>
      <c r="B100" s="7">
        <v>205622</v>
      </c>
      <c r="C100" s="7">
        <v>24.1</v>
      </c>
      <c r="D100" s="7">
        <v>18.100000000000001</v>
      </c>
      <c r="E100" s="7">
        <v>29.6</v>
      </c>
      <c r="F100" s="7">
        <v>31.5</v>
      </c>
      <c r="G100" s="7">
        <v>18.3</v>
      </c>
      <c r="H100" s="7">
        <v>22.5</v>
      </c>
      <c r="I100" s="7">
        <v>38.5</v>
      </c>
      <c r="J100" s="7">
        <v>12.1</v>
      </c>
      <c r="K100" s="7">
        <f t="shared" si="13"/>
        <v>29.6</v>
      </c>
      <c r="L100" s="7">
        <f t="shared" si="17"/>
        <v>30.225511945181761</v>
      </c>
      <c r="M100" s="7">
        <f t="shared" si="14"/>
        <v>29.735649770774142</v>
      </c>
      <c r="N100" s="7">
        <f t="shared" si="19"/>
        <v>28.483079005020407</v>
      </c>
      <c r="O100" s="7">
        <f t="shared" si="19"/>
        <v>28.397585249315814</v>
      </c>
      <c r="P100" s="7">
        <f t="shared" si="19"/>
        <v>26.905621304626852</v>
      </c>
      <c r="Q100" s="7">
        <f t="shared" si="19"/>
        <v>26.6794275281454</v>
      </c>
      <c r="S100" s="7">
        <f t="shared" si="16"/>
        <v>-0.13564977077414042</v>
      </c>
      <c r="T100" s="7">
        <f t="shared" si="18"/>
        <v>0</v>
      </c>
    </row>
    <row r="101" spans="1:20">
      <c r="A101" s="8">
        <v>43323.544212962966</v>
      </c>
      <c r="B101" s="7">
        <v>205623</v>
      </c>
      <c r="C101" s="7">
        <v>24.1</v>
      </c>
      <c r="D101" s="7">
        <v>18.100000000000001</v>
      </c>
      <c r="E101" s="7">
        <v>29.6</v>
      </c>
      <c r="F101" s="7">
        <v>32</v>
      </c>
      <c r="G101" s="7">
        <v>18.3</v>
      </c>
      <c r="H101" s="7">
        <v>22.5</v>
      </c>
      <c r="I101" s="7">
        <v>38.5</v>
      </c>
      <c r="J101" s="7">
        <v>12.1</v>
      </c>
      <c r="K101" s="7">
        <f t="shared" si="13"/>
        <v>29.6</v>
      </c>
      <c r="L101" s="7">
        <f t="shared" si="17"/>
        <v>30.221496041964841</v>
      </c>
      <c r="M101" s="7">
        <f t="shared" si="14"/>
        <v>29.732160354545933</v>
      </c>
      <c r="N101" s="7">
        <f t="shared" si="19"/>
        <v>28.477770366241938</v>
      </c>
      <c r="O101" s="7">
        <f t="shared" si="19"/>
        <v>28.39250574531868</v>
      </c>
      <c r="P101" s="7">
        <f t="shared" si="19"/>
        <v>26.907354080931452</v>
      </c>
      <c r="Q101" s="7">
        <f t="shared" si="19"/>
        <v>26.68185617878887</v>
      </c>
      <c r="S101" s="7">
        <f t="shared" si="16"/>
        <v>-0.13216035454593111</v>
      </c>
      <c r="T101" s="7">
        <f t="shared" si="18"/>
        <v>0</v>
      </c>
    </row>
    <row r="102" spans="1:20">
      <c r="A102" s="8">
        <v>43323.545601851853</v>
      </c>
      <c r="B102" s="7">
        <v>205624</v>
      </c>
      <c r="C102" s="7">
        <v>24.1</v>
      </c>
      <c r="D102" s="7">
        <v>18.100000000000001</v>
      </c>
      <c r="E102" s="7">
        <v>29.6</v>
      </c>
      <c r="F102" s="7">
        <v>31.8</v>
      </c>
      <c r="G102" s="7">
        <v>18.3</v>
      </c>
      <c r="H102" s="7">
        <v>22.5</v>
      </c>
      <c r="I102" s="7">
        <v>38.5</v>
      </c>
      <c r="J102" s="7">
        <v>12.1</v>
      </c>
      <c r="K102" s="7">
        <f t="shared" si="13"/>
        <v>29.6</v>
      </c>
      <c r="L102" s="7">
        <f t="shared" si="17"/>
        <v>30.217946780643238</v>
      </c>
      <c r="M102" s="7">
        <f t="shared" si="14"/>
        <v>29.728279008334024</v>
      </c>
      <c r="N102" s="7">
        <f t="shared" si="19"/>
        <v>28.472507013043689</v>
      </c>
      <c r="O102" s="7">
        <f t="shared" si="19"/>
        <v>28.387473618494479</v>
      </c>
      <c r="P102" s="7">
        <f t="shared" si="19"/>
        <v>26.90907085926569</v>
      </c>
      <c r="Q102" s="7">
        <f t="shared" si="19"/>
        <v>26.684268128435519</v>
      </c>
      <c r="S102" s="7">
        <f t="shared" si="16"/>
        <v>-0.12827900833402239</v>
      </c>
      <c r="T102" s="7">
        <f t="shared" si="18"/>
        <v>0</v>
      </c>
    </row>
    <row r="103" spans="1:20">
      <c r="A103" s="8">
        <v>43323.546990740739</v>
      </c>
      <c r="B103" s="7">
        <v>205625</v>
      </c>
      <c r="C103" s="7">
        <v>24.1</v>
      </c>
      <c r="D103" s="7">
        <v>18.100000000000001</v>
      </c>
      <c r="E103" s="7">
        <v>29.6</v>
      </c>
      <c r="F103" s="7">
        <v>32.299999999999997</v>
      </c>
      <c r="G103" s="7">
        <v>18.3</v>
      </c>
      <c r="H103" s="7">
        <v>22.5</v>
      </c>
      <c r="I103" s="7">
        <v>38.5</v>
      </c>
      <c r="J103" s="7">
        <v>12.1</v>
      </c>
      <c r="K103" s="7">
        <f t="shared" si="13"/>
        <v>29.6</v>
      </c>
      <c r="L103" s="7">
        <f t="shared" si="17"/>
        <v>30.214225293449378</v>
      </c>
      <c r="M103" s="7">
        <f t="shared" si="14"/>
        <v>29.724328687777181</v>
      </c>
      <c r="N103" s="7">
        <f t="shared" si="19"/>
        <v>28.467286635843379</v>
      </c>
      <c r="O103" s="7">
        <f t="shared" si="19"/>
        <v>28.382487794575983</v>
      </c>
      <c r="P103" s="7">
        <f t="shared" si="19"/>
        <v>26.910771926966696</v>
      </c>
      <c r="Q103" s="7">
        <f t="shared" si="19"/>
        <v>26.686663393970704</v>
      </c>
      <c r="S103" s="7">
        <f t="shared" si="16"/>
        <v>-0.12432868777717943</v>
      </c>
      <c r="T103" s="7">
        <f t="shared" si="18"/>
        <v>0</v>
      </c>
    </row>
    <row r="104" spans="1:20">
      <c r="A104" s="8">
        <v>43323.548379629632</v>
      </c>
      <c r="B104" s="7">
        <v>205626</v>
      </c>
      <c r="C104" s="7">
        <v>24.1</v>
      </c>
      <c r="D104" s="7">
        <v>18.3</v>
      </c>
      <c r="E104" s="7">
        <v>29.6</v>
      </c>
      <c r="F104" s="7">
        <v>31.1</v>
      </c>
      <c r="G104" s="7">
        <v>18.2</v>
      </c>
      <c r="H104" s="7">
        <v>22.5</v>
      </c>
      <c r="I104" s="7">
        <v>38.5</v>
      </c>
      <c r="J104" s="7">
        <v>12.1</v>
      </c>
      <c r="K104" s="7">
        <f t="shared" si="13"/>
        <v>29.6</v>
      </c>
      <c r="L104" s="7">
        <f t="shared" si="17"/>
        <v>30.210962942376828</v>
      </c>
      <c r="M104" s="7">
        <f t="shared" si="14"/>
        <v>29.720291120544857</v>
      </c>
      <c r="N104" s="7">
        <f t="shared" si="19"/>
        <v>28.462109061947995</v>
      </c>
      <c r="O104" s="7">
        <f t="shared" si="19"/>
        <v>28.377547030338675</v>
      </c>
      <c r="P104" s="7">
        <f t="shared" si="19"/>
        <v>26.912457558344812</v>
      </c>
      <c r="Q104" s="7">
        <f t="shared" si="19"/>
        <v>26.68904199877036</v>
      </c>
      <c r="S104" s="7">
        <f t="shared" si="16"/>
        <v>-0.1202911205448558</v>
      </c>
      <c r="T104" s="7">
        <f t="shared" si="18"/>
        <v>0</v>
      </c>
    </row>
    <row r="105" spans="1:20">
      <c r="A105" s="8">
        <v>43323.549768518518</v>
      </c>
      <c r="B105" s="7">
        <v>205627</v>
      </c>
      <c r="C105" s="7">
        <v>24.1</v>
      </c>
      <c r="D105" s="7">
        <v>18.2</v>
      </c>
      <c r="E105" s="7">
        <v>29.6</v>
      </c>
      <c r="F105" s="7">
        <v>31</v>
      </c>
      <c r="G105" s="7">
        <v>18.3</v>
      </c>
      <c r="H105" s="7">
        <v>22.5</v>
      </c>
      <c r="I105" s="7">
        <v>38.5</v>
      </c>
      <c r="J105" s="7">
        <v>12.1</v>
      </c>
      <c r="K105" s="7">
        <f t="shared" si="13"/>
        <v>29.6</v>
      </c>
      <c r="L105" s="7">
        <f t="shared" si="17"/>
        <v>30.206623650903854</v>
      </c>
      <c r="M105" s="7">
        <f t="shared" si="14"/>
        <v>29.716353307550534</v>
      </c>
      <c r="N105" s="7">
        <f t="shared" si="19"/>
        <v>28.456973849568342</v>
      </c>
      <c r="O105" s="7">
        <f t="shared" si="19"/>
        <v>28.372650261425839</v>
      </c>
      <c r="P105" s="7">
        <f t="shared" si="19"/>
        <v>26.91412801437729</v>
      </c>
      <c r="Q105" s="7">
        <f t="shared" si="19"/>
        <v>26.691403972195474</v>
      </c>
      <c r="S105" s="7">
        <f t="shared" si="16"/>
        <v>-0.11635330755053275</v>
      </c>
      <c r="T105" s="7">
        <f t="shared" si="18"/>
        <v>0</v>
      </c>
    </row>
    <row r="106" spans="1:20">
      <c r="A106" s="8">
        <v>43323.551168981481</v>
      </c>
      <c r="B106" s="7">
        <v>205628</v>
      </c>
      <c r="C106" s="7">
        <v>24.1</v>
      </c>
      <c r="D106" s="7">
        <v>18.100000000000001</v>
      </c>
      <c r="E106" s="7">
        <v>29.6</v>
      </c>
      <c r="F106" s="7">
        <v>30.8</v>
      </c>
      <c r="G106" s="7">
        <v>18.3</v>
      </c>
      <c r="H106" s="7">
        <v>22.5</v>
      </c>
      <c r="I106" s="7">
        <v>38.5</v>
      </c>
      <c r="J106" s="7">
        <v>12.1</v>
      </c>
      <c r="K106" s="7">
        <f t="shared" si="13"/>
        <v>29.6</v>
      </c>
      <c r="L106" s="7">
        <f t="shared" si="17"/>
        <v>30.202174001725119</v>
      </c>
      <c r="M106" s="7">
        <f t="shared" si="14"/>
        <v>29.712105249684555</v>
      </c>
      <c r="N106" s="7">
        <f t="shared" si="19"/>
        <v>28.451839152582739</v>
      </c>
      <c r="O106" s="7">
        <f t="shared" si="19"/>
        <v>28.367756084943256</v>
      </c>
      <c r="P106" s="7">
        <f t="shared" si="19"/>
        <v>26.915797340232153</v>
      </c>
      <c r="Q106" s="7">
        <f t="shared" si="19"/>
        <v>26.693768894016202</v>
      </c>
      <c r="S106" s="7">
        <f t="shared" si="16"/>
        <v>-0.1121052496845536</v>
      </c>
      <c r="T106" s="7">
        <f t="shared" si="18"/>
        <v>0</v>
      </c>
    </row>
    <row r="107" spans="1:20">
      <c r="A107" s="8">
        <v>43323.552557870367</v>
      </c>
      <c r="B107" s="7">
        <v>205629</v>
      </c>
      <c r="C107" s="7">
        <v>24.1</v>
      </c>
      <c r="D107" s="7">
        <v>18.100000000000001</v>
      </c>
      <c r="E107" s="7">
        <v>29.6</v>
      </c>
      <c r="F107" s="7">
        <v>29.8</v>
      </c>
      <c r="G107" s="7">
        <v>18.3</v>
      </c>
      <c r="H107" s="7">
        <v>22.6</v>
      </c>
      <c r="I107" s="7">
        <v>38.5</v>
      </c>
      <c r="J107" s="7">
        <v>12.1</v>
      </c>
      <c r="K107" s="7">
        <f t="shared" si="13"/>
        <v>29.6</v>
      </c>
      <c r="L107" s="7">
        <f t="shared" si="17"/>
        <v>30.203845920642348</v>
      </c>
      <c r="M107" s="7">
        <f t="shared" si="14"/>
        <v>26.582718478752749</v>
      </c>
      <c r="N107" s="7">
        <f t="shared" ref="N107:Q122" si="20">N106+24*3600*($A107-$A106)*((M106-N106)*N$6+(O106-N106)*N$7+N$5)/N$8</f>
        <v>28.446788289029424</v>
      </c>
      <c r="O107" s="7">
        <f t="shared" si="20"/>
        <v>28.362945040162167</v>
      </c>
      <c r="P107" s="7">
        <f t="shared" si="20"/>
        <v>26.917438059494337</v>
      </c>
      <c r="Q107" s="7">
        <f t="shared" si="20"/>
        <v>26.696097576720778</v>
      </c>
      <c r="S107" s="7">
        <f t="shared" si="16"/>
        <v>3.0172815212472521</v>
      </c>
      <c r="T107" s="7">
        <f>U10</f>
        <v>-50</v>
      </c>
    </row>
    <row r="108" spans="1:20">
      <c r="A108" s="8">
        <v>43323.553946759261</v>
      </c>
      <c r="B108" s="7">
        <v>205630</v>
      </c>
      <c r="C108" s="7">
        <v>24.1</v>
      </c>
      <c r="D108" s="7">
        <v>18.3</v>
      </c>
      <c r="E108" s="7">
        <v>29.6</v>
      </c>
      <c r="F108" s="7">
        <v>30.6</v>
      </c>
      <c r="G108" s="7">
        <v>18.3</v>
      </c>
      <c r="H108" s="7">
        <v>22.6</v>
      </c>
      <c r="I108" s="7">
        <v>38.5</v>
      </c>
      <c r="J108" s="7">
        <v>12.1</v>
      </c>
      <c r="K108" s="7">
        <f t="shared" si="13"/>
        <v>29.6</v>
      </c>
      <c r="L108" s="7">
        <f t="shared" si="17"/>
        <v>30.176826525757022</v>
      </c>
      <c r="M108" s="7">
        <f t="shared" si="14"/>
        <v>24.822329524889618</v>
      </c>
      <c r="N108" s="7">
        <f t="shared" si="20"/>
        <v>28.423027382760225</v>
      </c>
      <c r="O108" s="7">
        <f t="shared" si="20"/>
        <v>28.358175443708696</v>
      </c>
      <c r="P108" s="7">
        <f t="shared" si="20"/>
        <v>26.919064321420279</v>
      </c>
      <c r="Q108" s="7">
        <f t="shared" si="20"/>
        <v>26.69840974831488</v>
      </c>
      <c r="S108" s="7">
        <f t="shared" si="16"/>
        <v>4.7776704751103836</v>
      </c>
      <c r="T108" s="7">
        <f t="shared" si="18"/>
        <v>-50</v>
      </c>
    </row>
    <row r="109" spans="1:20">
      <c r="A109" s="8">
        <v>43323.555335648147</v>
      </c>
      <c r="B109" s="7">
        <v>205631</v>
      </c>
      <c r="C109" s="7">
        <v>24.1</v>
      </c>
      <c r="D109" s="7">
        <v>18.3</v>
      </c>
      <c r="E109" s="7">
        <v>29.5</v>
      </c>
      <c r="F109" s="7">
        <v>30.3</v>
      </c>
      <c r="G109" s="7">
        <v>18.3</v>
      </c>
      <c r="H109" s="7">
        <v>22.6</v>
      </c>
      <c r="I109" s="7">
        <v>38.5</v>
      </c>
      <c r="J109" s="7">
        <v>12.1</v>
      </c>
      <c r="K109" s="7">
        <f t="shared" si="13"/>
        <v>29.5</v>
      </c>
      <c r="L109" s="7">
        <f t="shared" si="17"/>
        <v>30.13502101781415</v>
      </c>
      <c r="M109" s="7">
        <f t="shared" si="14"/>
        <v>23.820697071876801</v>
      </c>
      <c r="N109" s="7">
        <f t="shared" si="20"/>
        <v>28.39169540481728</v>
      </c>
      <c r="O109" s="7">
        <f t="shared" si="20"/>
        <v>28.350633901113888</v>
      </c>
      <c r="P109" s="7">
        <f t="shared" si="20"/>
        <v>26.920676345049543</v>
      </c>
      <c r="Q109" s="7">
        <f t="shared" si="20"/>
        <v>26.700705458064867</v>
      </c>
      <c r="S109" s="7">
        <f t="shared" si="16"/>
        <v>5.6793029281231995</v>
      </c>
      <c r="T109" s="7">
        <f t="shared" si="18"/>
        <v>-50</v>
      </c>
    </row>
    <row r="110" spans="1:20">
      <c r="A110" s="8">
        <v>43323.55672453704</v>
      </c>
      <c r="B110" s="7">
        <v>205632</v>
      </c>
      <c r="C110" s="7">
        <v>24.1</v>
      </c>
      <c r="D110" s="7">
        <v>18.3</v>
      </c>
      <c r="E110" s="7">
        <v>29.3</v>
      </c>
      <c r="F110" s="7">
        <v>29.8</v>
      </c>
      <c r="G110" s="7">
        <v>18.3</v>
      </c>
      <c r="H110" s="7">
        <v>22.6</v>
      </c>
      <c r="I110" s="7">
        <v>38.5</v>
      </c>
      <c r="J110" s="7">
        <v>12.1</v>
      </c>
      <c r="K110" s="7">
        <f t="shared" si="13"/>
        <v>29.3</v>
      </c>
      <c r="L110" s="7">
        <f t="shared" si="17"/>
        <v>30.084145663083493</v>
      </c>
      <c r="M110" s="7">
        <f t="shared" si="14"/>
        <v>23.240298094707896</v>
      </c>
      <c r="N110" s="7">
        <f t="shared" si="20"/>
        <v>28.358110189154655</v>
      </c>
      <c r="O110" s="7">
        <f t="shared" si="20"/>
        <v>28.339633635960769</v>
      </c>
      <c r="P110" s="7">
        <f t="shared" si="20"/>
        <v>26.922260840036184</v>
      </c>
      <c r="Q110" s="7">
        <f t="shared" si="20"/>
        <v>26.702984759359929</v>
      </c>
      <c r="S110" s="7">
        <f t="shared" si="16"/>
        <v>6.0597019052921048</v>
      </c>
      <c r="T110" s="7">
        <f t="shared" si="18"/>
        <v>-50</v>
      </c>
    </row>
    <row r="111" spans="1:20">
      <c r="A111" s="8">
        <v>43323.558125000003</v>
      </c>
      <c r="B111" s="7">
        <v>205633</v>
      </c>
      <c r="C111" s="7">
        <v>24.1</v>
      </c>
      <c r="D111" s="7">
        <v>18.3</v>
      </c>
      <c r="E111" s="7">
        <v>29.2</v>
      </c>
      <c r="F111" s="7">
        <v>29.4</v>
      </c>
      <c r="G111" s="7">
        <v>18.3</v>
      </c>
      <c r="H111" s="7">
        <v>22.6</v>
      </c>
      <c r="I111" s="7">
        <v>38.1</v>
      </c>
      <c r="J111" s="7">
        <v>12.1</v>
      </c>
      <c r="K111" s="7">
        <f t="shared" si="13"/>
        <v>29.2</v>
      </c>
      <c r="L111" s="7">
        <f t="shared" si="17"/>
        <v>30.027602479508985</v>
      </c>
      <c r="M111" s="7">
        <f t="shared" si="14"/>
        <v>22.890838878949566</v>
      </c>
      <c r="N111" s="7">
        <f t="shared" si="20"/>
        <v>28.324352847313715</v>
      </c>
      <c r="O111" s="7">
        <f t="shared" si="20"/>
        <v>28.325278003801099</v>
      </c>
      <c r="P111" s="7">
        <f t="shared" si="20"/>
        <v>26.923814443216045</v>
      </c>
      <c r="Q111" s="7">
        <f t="shared" si="20"/>
        <v>26.705266240512223</v>
      </c>
      <c r="S111" s="7">
        <f t="shared" si="16"/>
        <v>6.3091611210504333</v>
      </c>
      <c r="T111" s="7">
        <f t="shared" si="18"/>
        <v>-50</v>
      </c>
    </row>
    <row r="112" spans="1:20">
      <c r="A112" s="8">
        <v>43323.559513888889</v>
      </c>
      <c r="B112" s="7">
        <v>205634</v>
      </c>
      <c r="C112" s="7">
        <v>24.1</v>
      </c>
      <c r="D112" s="7">
        <v>18.3</v>
      </c>
      <c r="E112" s="7">
        <v>29.1</v>
      </c>
      <c r="F112" s="7">
        <v>29.6</v>
      </c>
      <c r="G112" s="7">
        <v>18.3</v>
      </c>
      <c r="H112" s="7">
        <v>22.6</v>
      </c>
      <c r="I112" s="7">
        <v>37.799999999999997</v>
      </c>
      <c r="J112" s="7">
        <v>12.1</v>
      </c>
      <c r="K112" s="7">
        <f t="shared" si="13"/>
        <v>29.1</v>
      </c>
      <c r="L112" s="7">
        <f t="shared" si="17"/>
        <v>29.968519467887567</v>
      </c>
      <c r="M112" s="7">
        <f t="shared" si="14"/>
        <v>22.675266750596535</v>
      </c>
      <c r="N112" s="7">
        <f t="shared" si="20"/>
        <v>28.291890537040882</v>
      </c>
      <c r="O112" s="7">
        <f t="shared" si="20"/>
        <v>28.308321667634527</v>
      </c>
      <c r="P112" s="7">
        <f t="shared" si="20"/>
        <v>26.92529631143903</v>
      </c>
      <c r="Q112" s="7">
        <f t="shared" si="20"/>
        <v>26.70751139737267</v>
      </c>
      <c r="S112" s="7">
        <f t="shared" si="16"/>
        <v>6.4247332494034666</v>
      </c>
      <c r="T112" s="7">
        <f t="shared" si="18"/>
        <v>-50</v>
      </c>
    </row>
    <row r="113" spans="1:20">
      <c r="A113" s="8">
        <v>43323.560902777775</v>
      </c>
      <c r="B113" s="7">
        <v>205635</v>
      </c>
      <c r="C113" s="7">
        <v>24.1</v>
      </c>
      <c r="D113" s="7">
        <v>18.3</v>
      </c>
      <c r="E113" s="7">
        <v>29</v>
      </c>
      <c r="F113" s="7">
        <v>29.7</v>
      </c>
      <c r="G113" s="7">
        <v>18.3</v>
      </c>
      <c r="H113" s="7">
        <v>22.6</v>
      </c>
      <c r="I113" s="7">
        <v>37.6</v>
      </c>
      <c r="J113" s="7">
        <v>12.1</v>
      </c>
      <c r="K113" s="7">
        <f t="shared" si="13"/>
        <v>29</v>
      </c>
      <c r="L113" s="7">
        <f t="shared" si="17"/>
        <v>29.908192300916269</v>
      </c>
      <c r="M113" s="7">
        <f t="shared" si="14"/>
        <v>22.531486198340076</v>
      </c>
      <c r="N113" s="7">
        <f t="shared" si="20"/>
        <v>28.260655463973077</v>
      </c>
      <c r="O113" s="7">
        <f t="shared" si="20"/>
        <v>28.289260693808856</v>
      </c>
      <c r="P113" s="7">
        <f t="shared" si="20"/>
        <v>26.926707995208382</v>
      </c>
      <c r="Q113" s="7">
        <f t="shared" si="20"/>
        <v>26.709738235305856</v>
      </c>
      <c r="S113" s="7">
        <f t="shared" si="16"/>
        <v>6.468513801659924</v>
      </c>
      <c r="T113" s="7">
        <f t="shared" si="18"/>
        <v>-50</v>
      </c>
    </row>
    <row r="114" spans="1:20">
      <c r="A114" s="8">
        <v>43323.562291666669</v>
      </c>
      <c r="B114" s="7">
        <v>205636</v>
      </c>
      <c r="C114" s="7">
        <v>24.1</v>
      </c>
      <c r="D114" s="7">
        <v>18.3</v>
      </c>
      <c r="E114" s="7">
        <v>28.9</v>
      </c>
      <c r="F114" s="7">
        <v>28.7</v>
      </c>
      <c r="G114" s="7">
        <v>18.3</v>
      </c>
      <c r="H114" s="7">
        <v>22.6</v>
      </c>
      <c r="I114" s="7">
        <v>37.4</v>
      </c>
      <c r="J114" s="7">
        <v>12.1</v>
      </c>
      <c r="K114" s="7">
        <f t="shared" si="13"/>
        <v>28.9</v>
      </c>
      <c r="L114" s="7">
        <f t="shared" si="17"/>
        <v>29.84718216059429</v>
      </c>
      <c r="M114" s="7">
        <f t="shared" si="14"/>
        <v>22.427853013261455</v>
      </c>
      <c r="N114" s="7">
        <f t="shared" si="20"/>
        <v>28.230571232756581</v>
      </c>
      <c r="O114" s="7">
        <f t="shared" si="20"/>
        <v>28.268619276883001</v>
      </c>
      <c r="P114" s="7">
        <f t="shared" si="20"/>
        <v>26.928040973928347</v>
      </c>
      <c r="Q114" s="7">
        <f t="shared" si="20"/>
        <v>26.711945509550713</v>
      </c>
      <c r="S114" s="7">
        <f t="shared" si="16"/>
        <v>6.4721469867385437</v>
      </c>
      <c r="T114" s="7">
        <f t="shared" si="18"/>
        <v>-50</v>
      </c>
    </row>
    <row r="115" spans="1:20">
      <c r="A115" s="8">
        <v>43323.563680555555</v>
      </c>
      <c r="B115" s="7">
        <v>205637</v>
      </c>
      <c r="C115" s="7">
        <v>24.1</v>
      </c>
      <c r="D115" s="7">
        <v>18.2</v>
      </c>
      <c r="E115" s="7">
        <v>29</v>
      </c>
      <c r="F115" s="7">
        <v>29.2</v>
      </c>
      <c r="G115" s="7">
        <v>18.3</v>
      </c>
      <c r="H115" s="7">
        <v>22.6</v>
      </c>
      <c r="I115" s="7">
        <v>37.1</v>
      </c>
      <c r="J115" s="7">
        <v>12.1</v>
      </c>
      <c r="K115" s="7">
        <f t="shared" si="13"/>
        <v>29</v>
      </c>
      <c r="L115" s="7">
        <f t="shared" si="17"/>
        <v>29.78526293900017</v>
      </c>
      <c r="M115" s="7">
        <f t="shared" si="14"/>
        <v>22.346733149400396</v>
      </c>
      <c r="N115" s="7">
        <f t="shared" si="20"/>
        <v>28.201462130116184</v>
      </c>
      <c r="O115" s="7">
        <f t="shared" si="20"/>
        <v>28.246825130671713</v>
      </c>
      <c r="P115" s="7">
        <f t="shared" si="20"/>
        <v>26.929289458634994</v>
      </c>
      <c r="Q115" s="7">
        <f t="shared" si="20"/>
        <v>26.714131800691447</v>
      </c>
      <c r="S115" s="7">
        <f t="shared" si="16"/>
        <v>6.6532668505996035</v>
      </c>
      <c r="T115" s="7">
        <f t="shared" si="18"/>
        <v>-50</v>
      </c>
    </row>
    <row r="116" spans="1:20">
      <c r="A116" s="8">
        <v>43323.565069444441</v>
      </c>
      <c r="B116" s="7">
        <v>205638</v>
      </c>
      <c r="C116" s="7">
        <v>24.1</v>
      </c>
      <c r="D116" s="7">
        <v>18.3</v>
      </c>
      <c r="E116" s="7">
        <v>28.8</v>
      </c>
      <c r="F116" s="7">
        <v>30</v>
      </c>
      <c r="G116" s="7">
        <v>18.3</v>
      </c>
      <c r="H116" s="7">
        <v>22.6</v>
      </c>
      <c r="I116" s="7">
        <v>37.1</v>
      </c>
      <c r="J116" s="7">
        <v>12.1</v>
      </c>
      <c r="K116" s="7">
        <f t="shared" si="13"/>
        <v>28.8</v>
      </c>
      <c r="L116" s="7">
        <f t="shared" si="17"/>
        <v>29.723394674918762</v>
      </c>
      <c r="M116" s="7">
        <f t="shared" si="14"/>
        <v>22.2781148313756</v>
      </c>
      <c r="N116" s="7">
        <f t="shared" si="20"/>
        <v>28.173138206371274</v>
      </c>
      <c r="O116" s="7">
        <f t="shared" si="20"/>
        <v>28.2242102525687</v>
      </c>
      <c r="P116" s="7">
        <f t="shared" si="20"/>
        <v>26.930449846067827</v>
      </c>
      <c r="Q116" s="7">
        <f t="shared" si="20"/>
        <v>26.716295584477809</v>
      </c>
      <c r="S116" s="7">
        <f t="shared" si="16"/>
        <v>6.5218851686244008</v>
      </c>
      <c r="T116" s="7">
        <f t="shared" si="18"/>
        <v>-50</v>
      </c>
    </row>
    <row r="117" spans="1:20">
      <c r="A117" s="8">
        <v>43323.566469907404</v>
      </c>
      <c r="B117" s="7">
        <v>205639</v>
      </c>
      <c r="C117" s="7">
        <v>24.1</v>
      </c>
      <c r="D117" s="7">
        <v>18.3</v>
      </c>
      <c r="E117" s="7">
        <v>28.8</v>
      </c>
      <c r="F117" s="7">
        <v>30.6</v>
      </c>
      <c r="G117" s="7">
        <v>18.3</v>
      </c>
      <c r="H117" s="7">
        <v>22.6</v>
      </c>
      <c r="I117" s="7">
        <v>36.9</v>
      </c>
      <c r="J117" s="7">
        <v>12.1</v>
      </c>
      <c r="K117" s="7">
        <f t="shared" si="13"/>
        <v>28.8</v>
      </c>
      <c r="L117" s="7">
        <f t="shared" si="17"/>
        <v>29.661849926116897</v>
      </c>
      <c r="M117" s="7">
        <f t="shared" si="14"/>
        <v>22.216130436634053</v>
      </c>
      <c r="N117" s="7">
        <f t="shared" si="20"/>
        <v>28.14519796194077</v>
      </c>
      <c r="O117" s="7">
        <f t="shared" si="20"/>
        <v>28.200831104663397</v>
      </c>
      <c r="P117" s="7">
        <f t="shared" si="20"/>
        <v>26.93152911330478</v>
      </c>
      <c r="Q117" s="7">
        <f t="shared" si="20"/>
        <v>26.71845311760822</v>
      </c>
      <c r="S117" s="7">
        <f t="shared" si="16"/>
        <v>6.5838695633659476</v>
      </c>
      <c r="T117" s="7">
        <f t="shared" si="18"/>
        <v>-50</v>
      </c>
    </row>
    <row r="118" spans="1:20">
      <c r="A118" s="8">
        <v>43323.567858796298</v>
      </c>
      <c r="B118" s="7">
        <v>205640</v>
      </c>
      <c r="C118" s="7">
        <v>24.1</v>
      </c>
      <c r="D118" s="7">
        <v>18.3</v>
      </c>
      <c r="E118" s="7">
        <v>28.7</v>
      </c>
      <c r="F118" s="7">
        <v>30.8</v>
      </c>
      <c r="G118" s="7">
        <v>18.3</v>
      </c>
      <c r="H118" s="7">
        <v>22.6</v>
      </c>
      <c r="I118" s="7">
        <v>36.9</v>
      </c>
      <c r="J118" s="7">
        <v>12.1</v>
      </c>
      <c r="K118" s="7">
        <f t="shared" si="13"/>
        <v>28.7</v>
      </c>
      <c r="L118" s="7">
        <f t="shared" si="17"/>
        <v>29.601318963656105</v>
      </c>
      <c r="M118" s="7">
        <f t="shared" si="14"/>
        <v>22.159051217574724</v>
      </c>
      <c r="N118" s="7">
        <f t="shared" si="20"/>
        <v>28.117968528108566</v>
      </c>
      <c r="O118" s="7">
        <f t="shared" si="20"/>
        <v>28.177254509281848</v>
      </c>
      <c r="P118" s="7">
        <f t="shared" si="20"/>
        <v>26.932507938969774</v>
      </c>
      <c r="Q118" s="7">
        <f t="shared" si="20"/>
        <v>26.720566941511827</v>
      </c>
      <c r="S118" s="7">
        <f t="shared" si="16"/>
        <v>6.540948782425275</v>
      </c>
      <c r="T118" s="7">
        <f t="shared" si="18"/>
        <v>-50</v>
      </c>
    </row>
    <row r="119" spans="1:20">
      <c r="A119" s="8">
        <v>43323.569247685184</v>
      </c>
      <c r="B119" s="7">
        <v>205641</v>
      </c>
      <c r="C119" s="7">
        <v>24.2</v>
      </c>
      <c r="D119" s="7">
        <v>18.3</v>
      </c>
      <c r="E119" s="7">
        <v>28.6</v>
      </c>
      <c r="F119" s="7">
        <v>30.9</v>
      </c>
      <c r="G119" s="7">
        <v>18.3</v>
      </c>
      <c r="H119" s="7">
        <v>22.6</v>
      </c>
      <c r="I119" s="7">
        <v>36.9</v>
      </c>
      <c r="J119" s="7">
        <v>12.1</v>
      </c>
      <c r="K119" s="7">
        <f t="shared" si="13"/>
        <v>28.6</v>
      </c>
      <c r="L119" s="7">
        <f t="shared" si="17"/>
        <v>29.540965850143145</v>
      </c>
      <c r="M119" s="7">
        <f t="shared" si="14"/>
        <v>22.104624552149598</v>
      </c>
      <c r="N119" s="7">
        <f t="shared" si="20"/>
        <v>28.091107921474514</v>
      </c>
      <c r="O119" s="7">
        <f t="shared" si="20"/>
        <v>28.153424653309273</v>
      </c>
      <c r="P119" s="7">
        <f t="shared" si="20"/>
        <v>26.933396138566522</v>
      </c>
      <c r="Q119" s="7">
        <f t="shared" si="20"/>
        <v>26.722653525446688</v>
      </c>
      <c r="S119" s="7">
        <f t="shared" si="16"/>
        <v>6.4953754478504031</v>
      </c>
      <c r="T119" s="7">
        <f t="shared" si="18"/>
        <v>-50</v>
      </c>
    </row>
    <row r="120" spans="1:20">
      <c r="A120" s="8">
        <v>43323.570636574077</v>
      </c>
      <c r="B120" s="7">
        <v>205642</v>
      </c>
      <c r="C120" s="7">
        <v>24.2</v>
      </c>
      <c r="D120" s="7">
        <v>18.3</v>
      </c>
      <c r="E120" s="7">
        <v>28.6</v>
      </c>
      <c r="F120" s="7">
        <v>29.9</v>
      </c>
      <c r="G120" s="7">
        <v>18.3</v>
      </c>
      <c r="H120" s="7">
        <v>22.6</v>
      </c>
      <c r="I120" s="7">
        <v>36.9</v>
      </c>
      <c r="J120" s="7">
        <v>12.1</v>
      </c>
      <c r="K120" s="7">
        <f t="shared" si="13"/>
        <v>28.6</v>
      </c>
      <c r="L120" s="7">
        <f t="shared" si="17"/>
        <v>29.480921984444826</v>
      </c>
      <c r="M120" s="7">
        <f t="shared" si="14"/>
        <v>22.051791628765979</v>
      </c>
      <c r="N120" s="7">
        <f t="shared" si="20"/>
        <v>28.064536530947166</v>
      </c>
      <c r="O120" s="7">
        <f t="shared" si="20"/>
        <v>28.129436801278953</v>
      </c>
      <c r="P120" s="7">
        <f t="shared" si="20"/>
        <v>26.934194452725013</v>
      </c>
      <c r="Q120" s="7">
        <f t="shared" si="20"/>
        <v>26.72471134816827</v>
      </c>
      <c r="S120" s="7">
        <f t="shared" si="16"/>
        <v>6.548208371234022</v>
      </c>
      <c r="T120" s="7">
        <f t="shared" si="18"/>
        <v>-50</v>
      </c>
    </row>
    <row r="121" spans="1:20">
      <c r="A121" s="8">
        <v>43323.572025462963</v>
      </c>
      <c r="B121" s="7">
        <v>205643</v>
      </c>
      <c r="C121" s="7">
        <v>24.3</v>
      </c>
      <c r="D121" s="7">
        <v>18.2</v>
      </c>
      <c r="E121" s="7">
        <v>28.6</v>
      </c>
      <c r="F121" s="7">
        <v>29.2</v>
      </c>
      <c r="G121" s="7">
        <v>18.3</v>
      </c>
      <c r="H121" s="7">
        <v>22.6</v>
      </c>
      <c r="I121" s="7">
        <v>36.9</v>
      </c>
      <c r="J121" s="7">
        <v>12.1</v>
      </c>
      <c r="K121" s="7">
        <f t="shared" si="13"/>
        <v>28.6</v>
      </c>
      <c r="L121" s="7">
        <f t="shared" si="17"/>
        <v>29.420207875266613</v>
      </c>
      <c r="M121" s="7">
        <f t="shared" si="14"/>
        <v>21.999987977790791</v>
      </c>
      <c r="N121" s="7">
        <f t="shared" si="20"/>
        <v>28.03819510213598</v>
      </c>
      <c r="O121" s="7">
        <f t="shared" si="20"/>
        <v>28.10535885259419</v>
      </c>
      <c r="P121" s="7">
        <f t="shared" si="20"/>
        <v>26.934904021487306</v>
      </c>
      <c r="Q121" s="7">
        <f t="shared" si="20"/>
        <v>26.72673894267362</v>
      </c>
      <c r="S121" s="7">
        <f t="shared" si="16"/>
        <v>6.60001202220921</v>
      </c>
      <c r="T121" s="7">
        <f t="shared" si="18"/>
        <v>-50</v>
      </c>
    </row>
    <row r="122" spans="1:20">
      <c r="A122" s="8">
        <v>43323.573414351849</v>
      </c>
      <c r="B122" s="7">
        <v>205644</v>
      </c>
      <c r="C122" s="7">
        <v>24.2</v>
      </c>
      <c r="D122" s="7">
        <v>18.3</v>
      </c>
      <c r="E122" s="7">
        <v>28.5</v>
      </c>
      <c r="F122" s="7">
        <v>29.9</v>
      </c>
      <c r="G122" s="7">
        <v>18.3</v>
      </c>
      <c r="H122" s="7">
        <v>22.6</v>
      </c>
      <c r="I122" s="7">
        <v>36.700000000000003</v>
      </c>
      <c r="J122" s="7">
        <v>12.1</v>
      </c>
      <c r="K122" s="7">
        <f t="shared" si="13"/>
        <v>28.5</v>
      </c>
      <c r="L122" s="7">
        <f t="shared" si="17"/>
        <v>29.358910324152632</v>
      </c>
      <c r="M122" s="7">
        <f t="shared" si="14"/>
        <v>21.948582586396867</v>
      </c>
      <c r="N122" s="7">
        <f t="shared" si="20"/>
        <v>28.012040422010401</v>
      </c>
      <c r="O122" s="7">
        <f t="shared" si="20"/>
        <v>28.08123883209991</v>
      </c>
      <c r="P122" s="7">
        <f t="shared" si="20"/>
        <v>26.935526242783858</v>
      </c>
      <c r="Q122" s="7">
        <f t="shared" si="20"/>
        <v>26.728734904561197</v>
      </c>
      <c r="S122" s="7">
        <f t="shared" si="16"/>
        <v>6.5514174136031329</v>
      </c>
      <c r="T122" s="7">
        <f t="shared" si="18"/>
        <v>-50</v>
      </c>
    </row>
    <row r="123" spans="1:20">
      <c r="A123" s="8">
        <v>43323.574814814812</v>
      </c>
      <c r="B123" s="7">
        <v>205645</v>
      </c>
      <c r="C123" s="7">
        <v>24.3</v>
      </c>
      <c r="D123" s="7">
        <v>18.2</v>
      </c>
      <c r="E123" s="7">
        <v>28.5</v>
      </c>
      <c r="F123" s="7">
        <v>29.6</v>
      </c>
      <c r="G123" s="7">
        <v>18.3</v>
      </c>
      <c r="H123" s="7">
        <v>22.6</v>
      </c>
      <c r="I123" s="7">
        <v>36.700000000000003</v>
      </c>
      <c r="J123" s="7">
        <v>12.1</v>
      </c>
      <c r="K123" s="7">
        <f t="shared" si="13"/>
        <v>28.5</v>
      </c>
      <c r="L123" s="7">
        <f t="shared" si="17"/>
        <v>29.297996982644417</v>
      </c>
      <c r="M123" s="7">
        <f t="shared" si="14"/>
        <v>21.896814397627999</v>
      </c>
      <c r="N123" s="7">
        <f t="shared" ref="N123:Q138" si="21">N122+24*3600*($A123-$A122)*((M122-N122)*N$6+(O122-N122)*N$7+N$5)/N$8</f>
        <v>27.985822761631784</v>
      </c>
      <c r="O123" s="7">
        <f t="shared" si="21"/>
        <v>28.056909450243896</v>
      </c>
      <c r="P123" s="7">
        <f t="shared" si="21"/>
        <v>26.936067141331144</v>
      </c>
      <c r="Q123" s="7">
        <f t="shared" si="21"/>
        <v>26.730714254946125</v>
      </c>
      <c r="S123" s="7">
        <f t="shared" si="16"/>
        <v>6.603185602372001</v>
      </c>
      <c r="T123" s="7">
        <f t="shared" si="18"/>
        <v>-50</v>
      </c>
    </row>
    <row r="124" spans="1:20">
      <c r="A124" s="8">
        <v>43323.576203703706</v>
      </c>
      <c r="B124" s="7">
        <v>205646</v>
      </c>
      <c r="C124" s="7">
        <v>24.3</v>
      </c>
      <c r="D124" s="7">
        <v>18.3</v>
      </c>
      <c r="E124" s="7">
        <v>28.5</v>
      </c>
      <c r="F124" s="7">
        <v>29.5</v>
      </c>
      <c r="G124" s="7">
        <v>18.3</v>
      </c>
      <c r="H124" s="7">
        <v>22.6</v>
      </c>
      <c r="I124" s="7">
        <v>36.700000000000003</v>
      </c>
      <c r="J124" s="7">
        <v>12.1</v>
      </c>
      <c r="K124" s="7">
        <f t="shared" si="13"/>
        <v>28.5</v>
      </c>
      <c r="L124" s="7">
        <f t="shared" si="17"/>
        <v>29.237565339311328</v>
      </c>
      <c r="M124" s="7">
        <f t="shared" si="14"/>
        <v>21.845810000779846</v>
      </c>
      <c r="N124" s="7">
        <f t="shared" si="21"/>
        <v>27.959951714655247</v>
      </c>
      <c r="O124" s="7">
        <f t="shared" si="21"/>
        <v>28.032796339166527</v>
      </c>
      <c r="P124" s="7">
        <f t="shared" si="21"/>
        <v>26.936518715142157</v>
      </c>
      <c r="Q124" s="7">
        <f t="shared" si="21"/>
        <v>26.732642724225652</v>
      </c>
      <c r="S124" s="7">
        <f t="shared" si="16"/>
        <v>6.6541899992201543</v>
      </c>
      <c r="T124" s="7">
        <f t="shared" si="18"/>
        <v>-50</v>
      </c>
    </row>
    <row r="125" spans="1:20">
      <c r="A125" s="8">
        <v>43323.577592592592</v>
      </c>
      <c r="B125" s="7">
        <v>205647</v>
      </c>
      <c r="C125" s="7">
        <v>24.3</v>
      </c>
      <c r="D125" s="7">
        <v>18.3</v>
      </c>
      <c r="E125" s="7">
        <v>28.4</v>
      </c>
      <c r="F125" s="7">
        <v>30.3</v>
      </c>
      <c r="G125" s="7">
        <v>18.3</v>
      </c>
      <c r="H125" s="7">
        <v>22.6</v>
      </c>
      <c r="I125" s="7">
        <v>36.700000000000003</v>
      </c>
      <c r="J125" s="7">
        <v>12.1</v>
      </c>
      <c r="K125" s="7">
        <f t="shared" si="13"/>
        <v>28.4</v>
      </c>
      <c r="L125" s="7">
        <f t="shared" si="17"/>
        <v>29.177093974723498</v>
      </c>
      <c r="M125" s="7">
        <f t="shared" si="14"/>
        <v>21.795001258405911</v>
      </c>
      <c r="N125" s="7">
        <f t="shared" si="21"/>
        <v>27.934193558099665</v>
      </c>
      <c r="O125" s="7">
        <f t="shared" si="21"/>
        <v>28.008714314049204</v>
      </c>
      <c r="P125" s="7">
        <f t="shared" si="21"/>
        <v>26.936887823954748</v>
      </c>
      <c r="Q125" s="7">
        <f t="shared" si="21"/>
        <v>26.734535748003903</v>
      </c>
      <c r="S125" s="7">
        <f t="shared" si="16"/>
        <v>6.6049987415940876</v>
      </c>
      <c r="T125" s="7">
        <f t="shared" si="18"/>
        <v>-50</v>
      </c>
    </row>
    <row r="126" spans="1:20">
      <c r="A126" s="8">
        <v>43323.578981481478</v>
      </c>
      <c r="B126" s="7">
        <v>205648</v>
      </c>
      <c r="C126" s="7">
        <v>24.3</v>
      </c>
      <c r="D126" s="7">
        <v>18.3</v>
      </c>
      <c r="E126" s="7">
        <v>28.3</v>
      </c>
      <c r="F126" s="7">
        <v>30.1</v>
      </c>
      <c r="G126" s="7">
        <v>18.3</v>
      </c>
      <c r="H126" s="7">
        <v>22.6</v>
      </c>
      <c r="I126" s="7">
        <v>36.5</v>
      </c>
      <c r="J126" s="7">
        <v>12.1</v>
      </c>
      <c r="K126" s="7">
        <f t="shared" si="13"/>
        <v>28.3</v>
      </c>
      <c r="L126" s="7">
        <f t="shared" si="17"/>
        <v>29.117395054561584</v>
      </c>
      <c r="M126" s="7">
        <f t="shared" si="14"/>
        <v>21.74430426981721</v>
      </c>
      <c r="N126" s="7">
        <f t="shared" si="21"/>
        <v>27.908536517744711</v>
      </c>
      <c r="O126" s="7">
        <f t="shared" si="21"/>
        <v>27.984674282823217</v>
      </c>
      <c r="P126" s="7">
        <f t="shared" si="21"/>
        <v>26.93717614128381</v>
      </c>
      <c r="Q126" s="7">
        <f t="shared" si="21"/>
        <v>26.736392197823051</v>
      </c>
      <c r="S126" s="7">
        <f t="shared" si="16"/>
        <v>6.5556957301827907</v>
      </c>
      <c r="T126" s="7">
        <f t="shared" si="18"/>
        <v>-50</v>
      </c>
    </row>
    <row r="127" spans="1:20">
      <c r="A127" s="8">
        <v>43323.580370370371</v>
      </c>
      <c r="B127" s="7">
        <v>205649</v>
      </c>
      <c r="C127" s="7">
        <v>24.3</v>
      </c>
      <c r="D127" s="7">
        <v>18.3</v>
      </c>
      <c r="E127" s="7">
        <v>28.3</v>
      </c>
      <c r="F127" s="7">
        <v>29.3</v>
      </c>
      <c r="G127" s="7">
        <v>18.3</v>
      </c>
      <c r="H127" s="7">
        <v>22.6</v>
      </c>
      <c r="I127" s="7">
        <v>36.5</v>
      </c>
      <c r="J127" s="7">
        <v>12.1</v>
      </c>
      <c r="K127" s="7">
        <f t="shared" si="13"/>
        <v>28.3</v>
      </c>
      <c r="L127" s="7">
        <f t="shared" si="17"/>
        <v>29.057760642628896</v>
      </c>
      <c r="M127" s="7">
        <f t="shared" si="14"/>
        <v>21.693924170876546</v>
      </c>
      <c r="N127" s="7">
        <f t="shared" si="21"/>
        <v>27.882971788935592</v>
      </c>
      <c r="O127" s="7">
        <f t="shared" si="21"/>
        <v>27.960683640284767</v>
      </c>
      <c r="P127" s="7">
        <f t="shared" si="21"/>
        <v>26.937385317720825</v>
      </c>
      <c r="Q127" s="7">
        <f t="shared" si="21"/>
        <v>26.738211012472039</v>
      </c>
      <c r="S127" s="7">
        <f t="shared" si="16"/>
        <v>6.6060758291234549</v>
      </c>
      <c r="T127" s="7">
        <f t="shared" si="18"/>
        <v>-50</v>
      </c>
    </row>
    <row r="128" spans="1:20">
      <c r="A128" s="8">
        <v>43323.581770833334</v>
      </c>
      <c r="B128" s="7">
        <v>205650</v>
      </c>
      <c r="C128" s="7">
        <v>24.3</v>
      </c>
      <c r="D128" s="7">
        <v>18.2</v>
      </c>
      <c r="E128" s="7">
        <v>28.2</v>
      </c>
      <c r="F128" s="7">
        <v>28.8</v>
      </c>
      <c r="G128" s="7">
        <v>18.3</v>
      </c>
      <c r="H128" s="7">
        <v>22.7</v>
      </c>
      <c r="I128" s="7">
        <v>36.5</v>
      </c>
      <c r="J128" s="7">
        <v>12.1</v>
      </c>
      <c r="K128" s="7">
        <f t="shared" si="13"/>
        <v>28.2</v>
      </c>
      <c r="L128" s="7">
        <f t="shared" si="17"/>
        <v>28.996951062953201</v>
      </c>
      <c r="M128" s="7">
        <f t="shared" si="14"/>
        <v>21.643335935972093</v>
      </c>
      <c r="N128" s="7">
        <f t="shared" si="21"/>
        <v>27.85728196836369</v>
      </c>
      <c r="O128" s="7">
        <f t="shared" si="21"/>
        <v>27.936547813065925</v>
      </c>
      <c r="P128" s="7">
        <f t="shared" si="21"/>
        <v>26.937518063415009</v>
      </c>
      <c r="Q128" s="7">
        <f t="shared" si="21"/>
        <v>26.740006030659003</v>
      </c>
      <c r="S128" s="7">
        <f t="shared" si="16"/>
        <v>6.5566640640279061</v>
      </c>
      <c r="T128" s="7">
        <f t="shared" si="18"/>
        <v>-50</v>
      </c>
    </row>
    <row r="129" spans="1:20">
      <c r="A129" s="8">
        <v>43323.58315972222</v>
      </c>
      <c r="B129" s="7">
        <v>205651</v>
      </c>
      <c r="C129" s="7">
        <v>24.3</v>
      </c>
      <c r="D129" s="7">
        <v>18.3</v>
      </c>
      <c r="E129" s="7">
        <v>28.2</v>
      </c>
      <c r="F129" s="7">
        <v>29</v>
      </c>
      <c r="G129" s="7">
        <v>18.3</v>
      </c>
      <c r="H129" s="7">
        <v>22.7</v>
      </c>
      <c r="I129" s="7">
        <v>36.5</v>
      </c>
      <c r="J129" s="7">
        <v>12.1</v>
      </c>
      <c r="K129" s="7">
        <f t="shared" si="13"/>
        <v>28.2</v>
      </c>
      <c r="L129" s="7">
        <f t="shared" si="17"/>
        <v>28.936451488011862</v>
      </c>
      <c r="M129" s="7">
        <f t="shared" si="14"/>
        <v>21.593083917302092</v>
      </c>
      <c r="N129" s="7">
        <f t="shared" si="21"/>
        <v>27.83188816892493</v>
      </c>
      <c r="O129" s="7">
        <f t="shared" si="21"/>
        <v>27.912669579412036</v>
      </c>
      <c r="P129" s="7">
        <f t="shared" si="21"/>
        <v>26.937573117427082</v>
      </c>
      <c r="Q129" s="7">
        <f t="shared" si="21"/>
        <v>26.741746319441702</v>
      </c>
      <c r="S129" s="7">
        <f t="shared" si="16"/>
        <v>6.6069160826979072</v>
      </c>
      <c r="T129" s="7">
        <f t="shared" si="18"/>
        <v>-50</v>
      </c>
    </row>
    <row r="130" spans="1:20">
      <c r="A130" s="8">
        <v>43323.584548611114</v>
      </c>
      <c r="B130" s="7">
        <v>205652</v>
      </c>
      <c r="C130" s="7">
        <v>24.3</v>
      </c>
      <c r="D130" s="7">
        <v>18.3</v>
      </c>
      <c r="E130" s="7">
        <v>28.1</v>
      </c>
      <c r="F130" s="7">
        <v>28.8</v>
      </c>
      <c r="G130" s="7">
        <v>18.3</v>
      </c>
      <c r="H130" s="7">
        <v>22.7</v>
      </c>
      <c r="I130" s="7">
        <v>36.5</v>
      </c>
      <c r="J130" s="7">
        <v>12.1</v>
      </c>
      <c r="K130" s="7">
        <f t="shared" si="13"/>
        <v>28.1</v>
      </c>
      <c r="L130" s="7">
        <f t="shared" si="17"/>
        <v>28.876189532140248</v>
      </c>
      <c r="M130" s="7">
        <f t="shared" si="14"/>
        <v>21.542736814437639</v>
      </c>
      <c r="N130" s="7">
        <f t="shared" si="21"/>
        <v>27.806572554905738</v>
      </c>
      <c r="O130" s="7">
        <f t="shared" si="21"/>
        <v>27.88885121021751</v>
      </c>
      <c r="P130" s="7">
        <f t="shared" si="21"/>
        <v>26.937553737292898</v>
      </c>
      <c r="Q130" s="7">
        <f t="shared" si="21"/>
        <v>26.743446162598893</v>
      </c>
      <c r="S130" s="7">
        <f t="shared" si="16"/>
        <v>6.5572631855623627</v>
      </c>
      <c r="T130" s="7">
        <f t="shared" si="18"/>
        <v>-50</v>
      </c>
    </row>
    <row r="131" spans="1:20">
      <c r="A131" s="8">
        <v>43323.5859375</v>
      </c>
      <c r="B131" s="7">
        <v>205653</v>
      </c>
      <c r="C131" s="7">
        <v>24.3</v>
      </c>
      <c r="D131" s="7">
        <v>18.3</v>
      </c>
      <c r="E131" s="7">
        <v>28.1</v>
      </c>
      <c r="F131" s="7">
        <v>29</v>
      </c>
      <c r="G131" s="7">
        <v>18.3</v>
      </c>
      <c r="H131" s="7">
        <v>22.7</v>
      </c>
      <c r="I131" s="7">
        <v>36.299999999999997</v>
      </c>
      <c r="J131" s="7">
        <v>12.1</v>
      </c>
      <c r="K131" s="7">
        <f t="shared" si="13"/>
        <v>28.1</v>
      </c>
      <c r="L131" s="7">
        <f t="shared" si="17"/>
        <v>28.816001593990656</v>
      </c>
      <c r="M131" s="7">
        <f t="shared" si="14"/>
        <v>21.492420256377798</v>
      </c>
      <c r="N131" s="7">
        <f t="shared" si="21"/>
        <v>27.78133133880965</v>
      </c>
      <c r="O131" s="7">
        <f t="shared" si="21"/>
        <v>27.865093842292666</v>
      </c>
      <c r="P131" s="7">
        <f t="shared" si="21"/>
        <v>26.937461383370461</v>
      </c>
      <c r="Q131" s="7">
        <f t="shared" si="21"/>
        <v>26.745104744388268</v>
      </c>
      <c r="S131" s="7">
        <f t="shared" si="16"/>
        <v>6.6075797436222032</v>
      </c>
      <c r="T131" s="7">
        <f t="shared" si="18"/>
        <v>-50</v>
      </c>
    </row>
    <row r="132" spans="1:20">
      <c r="A132" s="8">
        <v>43323.587326388886</v>
      </c>
      <c r="B132" s="7">
        <v>205654</v>
      </c>
      <c r="C132" s="7">
        <v>24.3</v>
      </c>
      <c r="D132" s="7">
        <v>18.3</v>
      </c>
      <c r="E132" s="7">
        <v>28</v>
      </c>
      <c r="F132" s="7">
        <v>28.5</v>
      </c>
      <c r="G132" s="7">
        <v>18.3</v>
      </c>
      <c r="H132" s="7">
        <v>22.7</v>
      </c>
      <c r="I132" s="7">
        <v>36.299999999999997</v>
      </c>
      <c r="J132" s="7">
        <v>12.1</v>
      </c>
      <c r="K132" s="7">
        <f t="shared" si="13"/>
        <v>28</v>
      </c>
      <c r="L132" s="7">
        <f t="shared" si="17"/>
        <v>28.756047072679017</v>
      </c>
      <c r="M132" s="7">
        <f t="shared" si="14"/>
        <v>21.442153309785279</v>
      </c>
      <c r="N132" s="7">
        <f t="shared" si="21"/>
        <v>27.756162247887321</v>
      </c>
      <c r="O132" s="7">
        <f t="shared" si="21"/>
        <v>27.841397877310044</v>
      </c>
      <c r="P132" s="7">
        <f t="shared" si="21"/>
        <v>26.937297459838039</v>
      </c>
      <c r="Q132" s="7">
        <f t="shared" si="21"/>
        <v>26.746721303720641</v>
      </c>
      <c r="S132" s="7">
        <f t="shared" si="16"/>
        <v>6.5578466902147206</v>
      </c>
      <c r="T132" s="7">
        <f t="shared" si="18"/>
        <v>-50</v>
      </c>
    </row>
    <row r="133" spans="1:20">
      <c r="A133" s="8">
        <v>43323.58871527778</v>
      </c>
      <c r="B133" s="7">
        <v>205655</v>
      </c>
      <c r="C133" s="7">
        <v>24.3</v>
      </c>
      <c r="D133" s="7">
        <v>18.100000000000001</v>
      </c>
      <c r="E133" s="7">
        <v>28</v>
      </c>
      <c r="F133" s="7">
        <v>28.1</v>
      </c>
      <c r="G133" s="7">
        <v>18.3</v>
      </c>
      <c r="H133" s="7">
        <v>22.7</v>
      </c>
      <c r="I133" s="7">
        <v>36.299999999999997</v>
      </c>
      <c r="J133" s="7">
        <v>12.1</v>
      </c>
      <c r="K133" s="7">
        <f t="shared" si="13"/>
        <v>28</v>
      </c>
      <c r="L133" s="7">
        <f t="shared" si="17"/>
        <v>28.695893700033015</v>
      </c>
      <c r="M133" s="7">
        <f t="shared" si="14"/>
        <v>21.391996227788834</v>
      </c>
      <c r="N133" s="7">
        <f t="shared" si="21"/>
        <v>27.731063538590305</v>
      </c>
      <c r="O133" s="7">
        <f t="shared" si="21"/>
        <v>27.817763327809931</v>
      </c>
      <c r="P133" s="7">
        <f t="shared" si="21"/>
        <v>26.937063314094324</v>
      </c>
      <c r="Q133" s="7">
        <f t="shared" si="21"/>
        <v>26.748295131472588</v>
      </c>
      <c r="S133" s="7">
        <f t="shared" si="16"/>
        <v>6.6080037722111662</v>
      </c>
      <c r="T133" s="7">
        <f t="shared" si="18"/>
        <v>-50</v>
      </c>
    </row>
    <row r="134" spans="1:20">
      <c r="A134" s="8">
        <v>43323.590115740742</v>
      </c>
      <c r="B134" s="7">
        <v>205656</v>
      </c>
      <c r="C134" s="7">
        <v>24.3</v>
      </c>
      <c r="D134" s="7">
        <v>18.100000000000001</v>
      </c>
      <c r="E134" s="7">
        <v>28</v>
      </c>
      <c r="F134" s="7">
        <v>28</v>
      </c>
      <c r="G134" s="7">
        <v>18.3</v>
      </c>
      <c r="H134" s="7">
        <v>22.7</v>
      </c>
      <c r="I134" s="7">
        <v>36.200000000000003</v>
      </c>
      <c r="J134" s="7">
        <v>12.1</v>
      </c>
      <c r="K134" s="7">
        <f t="shared" si="13"/>
        <v>28</v>
      </c>
      <c r="L134" s="7">
        <f t="shared" si="17"/>
        <v>28.635133410435703</v>
      </c>
      <c r="M134" s="7">
        <f t="shared" si="14"/>
        <v>21.341429696499603</v>
      </c>
      <c r="N134" s="7">
        <f t="shared" si="21"/>
        <v>27.705825524480201</v>
      </c>
      <c r="O134" s="7">
        <f t="shared" si="21"/>
        <v>27.793993514525237</v>
      </c>
      <c r="P134" s="7">
        <f t="shared" si="21"/>
        <v>26.936757712141272</v>
      </c>
      <c r="Q134" s="7">
        <f t="shared" si="21"/>
        <v>26.749838321491985</v>
      </c>
      <c r="S134" s="7">
        <f t="shared" si="16"/>
        <v>6.6585703035003974</v>
      </c>
      <c r="T134" s="7">
        <f t="shared" si="18"/>
        <v>-50</v>
      </c>
    </row>
    <row r="135" spans="1:20">
      <c r="A135" s="8">
        <v>43323.591504629629</v>
      </c>
      <c r="B135" s="7">
        <v>205657</v>
      </c>
      <c r="C135" s="7">
        <v>24.3</v>
      </c>
      <c r="D135" s="7">
        <v>18.3</v>
      </c>
      <c r="E135" s="7">
        <v>27.9</v>
      </c>
      <c r="F135" s="7">
        <v>28.8</v>
      </c>
      <c r="G135" s="7">
        <v>18.3</v>
      </c>
      <c r="H135" s="7">
        <v>22.7</v>
      </c>
      <c r="I135" s="7">
        <v>36.200000000000003</v>
      </c>
      <c r="J135" s="7">
        <v>12.1</v>
      </c>
      <c r="K135" s="7">
        <f t="shared" si="13"/>
        <v>27.9</v>
      </c>
      <c r="L135" s="7">
        <f t="shared" si="17"/>
        <v>28.574842230174866</v>
      </c>
      <c r="M135" s="7">
        <f t="shared" si="14"/>
        <v>21.291261585701495</v>
      </c>
      <c r="N135" s="7">
        <f t="shared" si="21"/>
        <v>27.680864348068472</v>
      </c>
      <c r="O135" s="7">
        <f t="shared" si="21"/>
        <v>27.770481486436406</v>
      </c>
      <c r="P135" s="7">
        <f t="shared" si="21"/>
        <v>26.936386378617868</v>
      </c>
      <c r="Q135" s="7">
        <f t="shared" si="21"/>
        <v>26.751324386864628</v>
      </c>
      <c r="S135" s="7">
        <f t="shared" si="16"/>
        <v>6.6087384142985037</v>
      </c>
      <c r="T135" s="7">
        <f t="shared" si="18"/>
        <v>-50</v>
      </c>
    </row>
    <row r="136" spans="1:20">
      <c r="A136" s="8">
        <v>43323.592893518522</v>
      </c>
      <c r="B136" s="7">
        <v>205658</v>
      </c>
      <c r="C136" s="7">
        <v>24.3</v>
      </c>
      <c r="D136" s="7">
        <v>18.3</v>
      </c>
      <c r="E136" s="7">
        <v>27.8</v>
      </c>
      <c r="F136" s="7">
        <v>29</v>
      </c>
      <c r="G136" s="7">
        <v>18.3</v>
      </c>
      <c r="H136" s="7">
        <v>22.7</v>
      </c>
      <c r="I136" s="7">
        <v>36.200000000000003</v>
      </c>
      <c r="J136" s="7">
        <v>12.1</v>
      </c>
      <c r="K136" s="7">
        <f t="shared" si="13"/>
        <v>27.8</v>
      </c>
      <c r="L136" s="7">
        <f t="shared" si="17"/>
        <v>28.515326903764514</v>
      </c>
      <c r="M136" s="7">
        <f t="shared" si="14"/>
        <v>21.241080882231724</v>
      </c>
      <c r="N136" s="7">
        <f t="shared" si="21"/>
        <v>27.655969302168312</v>
      </c>
      <c r="O136" s="7">
        <f t="shared" si="21"/>
        <v>27.747029774310949</v>
      </c>
      <c r="P136" s="7">
        <f t="shared" si="21"/>
        <v>26.935948547331893</v>
      </c>
      <c r="Q136" s="7">
        <f t="shared" si="21"/>
        <v>26.752765874671404</v>
      </c>
      <c r="S136" s="7">
        <f t="shared" si="16"/>
        <v>6.5589191177682764</v>
      </c>
      <c r="T136" s="7">
        <f t="shared" si="18"/>
        <v>-50</v>
      </c>
    </row>
    <row r="137" spans="1:20">
      <c r="A137" s="8">
        <v>43323.594282407408</v>
      </c>
      <c r="B137" s="7">
        <v>205659</v>
      </c>
      <c r="C137" s="7">
        <v>24.3</v>
      </c>
      <c r="D137" s="7">
        <v>18.3</v>
      </c>
      <c r="E137" s="7">
        <v>27.8</v>
      </c>
      <c r="F137" s="7">
        <v>29</v>
      </c>
      <c r="G137" s="7">
        <v>18.3</v>
      </c>
      <c r="H137" s="7">
        <v>22.7</v>
      </c>
      <c r="I137" s="7">
        <v>36.200000000000003</v>
      </c>
      <c r="J137" s="7">
        <v>12.1</v>
      </c>
      <c r="K137" s="7">
        <f t="shared" si="13"/>
        <v>27.8</v>
      </c>
      <c r="L137" s="7">
        <f t="shared" si="17"/>
        <v>28.456238361819633</v>
      </c>
      <c r="M137" s="7">
        <f t="shared" si="14"/>
        <v>21.191143816551623</v>
      </c>
      <c r="N137" s="7">
        <f t="shared" si="21"/>
        <v>27.63113904251923</v>
      </c>
      <c r="O137" s="7">
        <f t="shared" si="21"/>
        <v>27.723637728812101</v>
      </c>
      <c r="P137" s="7">
        <f t="shared" si="21"/>
        <v>26.935445353078538</v>
      </c>
      <c r="Q137" s="7">
        <f t="shared" si="21"/>
        <v>26.754162258812492</v>
      </c>
      <c r="S137" s="7">
        <f t="shared" si="16"/>
        <v>6.6088561834483777</v>
      </c>
      <c r="T137" s="7">
        <f t="shared" si="18"/>
        <v>-50</v>
      </c>
    </row>
    <row r="138" spans="1:20">
      <c r="A138" s="8">
        <v>43323.595671296294</v>
      </c>
      <c r="B138" s="7">
        <v>205660</v>
      </c>
      <c r="C138" s="7">
        <v>24.3</v>
      </c>
      <c r="D138" s="7">
        <v>18.3</v>
      </c>
      <c r="E138" s="7">
        <v>27.8</v>
      </c>
      <c r="F138" s="7">
        <v>28.6</v>
      </c>
      <c r="G138" s="7">
        <v>18.3</v>
      </c>
      <c r="H138" s="7">
        <v>22.7</v>
      </c>
      <c r="I138" s="7">
        <v>36.200000000000003</v>
      </c>
      <c r="J138" s="7">
        <v>12.1</v>
      </c>
      <c r="K138" s="7">
        <f t="shared" si="13"/>
        <v>27.8</v>
      </c>
      <c r="L138" s="7">
        <f t="shared" si="17"/>
        <v>28.397393831427188</v>
      </c>
      <c r="M138" s="7">
        <f t="shared" si="14"/>
        <v>21.141485265292104</v>
      </c>
      <c r="N138" s="7">
        <f t="shared" si="21"/>
        <v>27.606373874156368</v>
      </c>
      <c r="O138" s="7">
        <f t="shared" si="21"/>
        <v>27.700304617405546</v>
      </c>
      <c r="P138" s="7">
        <f t="shared" si="21"/>
        <v>26.934877882220796</v>
      </c>
      <c r="Q138" s="7">
        <f t="shared" si="21"/>
        <v>26.755513053072203</v>
      </c>
      <c r="S138" s="7">
        <f t="shared" si="16"/>
        <v>6.6585147347078966</v>
      </c>
      <c r="T138" s="7">
        <f t="shared" si="18"/>
        <v>-50</v>
      </c>
    </row>
    <row r="139" spans="1:20">
      <c r="A139" s="8">
        <v>43323.597060185188</v>
      </c>
      <c r="B139" s="7">
        <v>205661</v>
      </c>
      <c r="C139" s="7">
        <v>24.3</v>
      </c>
      <c r="D139" s="7">
        <v>18.3</v>
      </c>
      <c r="E139" s="7">
        <v>27.7</v>
      </c>
      <c r="F139" s="7">
        <v>29</v>
      </c>
      <c r="G139" s="7">
        <v>18.3</v>
      </c>
      <c r="H139" s="7">
        <v>22.8</v>
      </c>
      <c r="I139" s="7">
        <v>36.200000000000003</v>
      </c>
      <c r="J139" s="7">
        <v>12.1</v>
      </c>
      <c r="K139" s="7">
        <f t="shared" ref="K139:K202" si="22">E139</f>
        <v>27.7</v>
      </c>
      <c r="L139" s="7">
        <f t="shared" si="17"/>
        <v>28.338232955588396</v>
      </c>
      <c r="M139" s="7">
        <f t="shared" ref="M139:M202" si="23">M138+24*3600*($A139-$A138)*((L138-M138)*M$6+(N138-M138)*M$7+M$5+T139)/M$8</f>
        <v>21.092067768156269</v>
      </c>
      <c r="N139" s="7">
        <f t="shared" ref="N139:Q154" si="24">N138+24*3600*($A139-$A138)*((M138-N138)*N$6+(O138-N138)*N$7+N$5)/N$8</f>
        <v>27.581674153910047</v>
      </c>
      <c r="O139" s="7">
        <f t="shared" si="24"/>
        <v>27.677029885020087</v>
      </c>
      <c r="P139" s="7">
        <f t="shared" si="24"/>
        <v>26.934247174648061</v>
      </c>
      <c r="Q139" s="7">
        <f t="shared" si="24"/>
        <v>26.756817808976024</v>
      </c>
      <c r="S139" s="7">
        <f t="shared" ref="S139:S202" si="25">K139-M139</f>
        <v>6.6079322318437299</v>
      </c>
      <c r="T139" s="7">
        <f t="shared" si="18"/>
        <v>-50</v>
      </c>
    </row>
    <row r="140" spans="1:20">
      <c r="A140" s="8">
        <v>43323.598460648151</v>
      </c>
      <c r="B140" s="7">
        <v>205662</v>
      </c>
      <c r="C140" s="7">
        <v>24.3</v>
      </c>
      <c r="D140" s="7">
        <v>18.3</v>
      </c>
      <c r="E140" s="7">
        <v>27.7</v>
      </c>
      <c r="F140" s="7">
        <v>28.8</v>
      </c>
      <c r="G140" s="7">
        <v>18.399999999999999</v>
      </c>
      <c r="H140" s="7">
        <v>22.8</v>
      </c>
      <c r="I140" s="7">
        <v>36.200000000000003</v>
      </c>
      <c r="J140" s="7">
        <v>12.1</v>
      </c>
      <c r="K140" s="7">
        <f t="shared" si="22"/>
        <v>27.7</v>
      </c>
      <c r="L140" s="7">
        <f t="shared" ref="L140:L203" si="26">L139+24*3600*($A140-$A139)*((F139-L139)*L$6+(M139-L139)*L$7+L$5+S140)/L$8</f>
        <v>28.279194404648702</v>
      </c>
      <c r="M140" s="7">
        <f t="shared" si="23"/>
        <v>21.042283749276994</v>
      </c>
      <c r="N140" s="7">
        <f t="shared" si="24"/>
        <v>27.556834589607394</v>
      </c>
      <c r="O140" s="7">
        <f t="shared" si="24"/>
        <v>27.653619659894911</v>
      </c>
      <c r="P140" s="7">
        <f t="shared" si="24"/>
        <v>26.933548452317019</v>
      </c>
      <c r="Q140" s="7">
        <f t="shared" si="24"/>
        <v>26.758086599625248</v>
      </c>
      <c r="S140" s="7">
        <f t="shared" si="25"/>
        <v>6.6577162507230057</v>
      </c>
      <c r="T140" s="7">
        <f t="shared" si="18"/>
        <v>-50</v>
      </c>
    </row>
    <row r="141" spans="1:20">
      <c r="A141" s="8">
        <v>43323.599849537037</v>
      </c>
      <c r="B141" s="7">
        <v>205663</v>
      </c>
      <c r="C141" s="7">
        <v>24.3</v>
      </c>
      <c r="D141" s="7">
        <v>18.2</v>
      </c>
      <c r="E141" s="7">
        <v>27.6</v>
      </c>
      <c r="F141" s="7">
        <v>28.3</v>
      </c>
      <c r="G141" s="7">
        <v>18.399999999999999</v>
      </c>
      <c r="H141" s="7">
        <v>22.8</v>
      </c>
      <c r="I141" s="7">
        <v>36</v>
      </c>
      <c r="J141" s="7">
        <v>12.1</v>
      </c>
      <c r="K141" s="7">
        <f t="shared" si="22"/>
        <v>27.6</v>
      </c>
      <c r="L141" s="7">
        <f t="shared" si="26"/>
        <v>28.220507748878507</v>
      </c>
      <c r="M141" s="7">
        <f t="shared" si="23"/>
        <v>20.993137184219218</v>
      </c>
      <c r="N141" s="7">
        <f t="shared" si="24"/>
        <v>27.532265045157164</v>
      </c>
      <c r="O141" s="7">
        <f t="shared" si="24"/>
        <v>27.630461044906681</v>
      </c>
      <c r="P141" s="7">
        <f t="shared" si="24"/>
        <v>26.932793709650284</v>
      </c>
      <c r="Q141" s="7">
        <f t="shared" si="24"/>
        <v>26.759297684087453</v>
      </c>
      <c r="S141" s="7">
        <f t="shared" si="25"/>
        <v>6.6068628157807829</v>
      </c>
      <c r="T141" s="7">
        <f t="shared" ref="T141:T204" si="27">T140</f>
        <v>-50</v>
      </c>
    </row>
    <row r="142" spans="1:20">
      <c r="A142" s="8">
        <v>43323.601238425923</v>
      </c>
      <c r="B142" s="7">
        <v>205664</v>
      </c>
      <c r="C142" s="7">
        <v>24.3</v>
      </c>
      <c r="D142" s="7">
        <v>18.2</v>
      </c>
      <c r="E142" s="7">
        <v>27.6</v>
      </c>
      <c r="F142" s="7">
        <v>28.4</v>
      </c>
      <c r="G142" s="7">
        <v>18.399999999999999</v>
      </c>
      <c r="H142" s="7">
        <v>22.8</v>
      </c>
      <c r="I142" s="7">
        <v>36</v>
      </c>
      <c r="J142" s="7">
        <v>12.1</v>
      </c>
      <c r="K142" s="7">
        <f t="shared" si="22"/>
        <v>27.6</v>
      </c>
      <c r="L142" s="7">
        <f t="shared" si="26"/>
        <v>28.161617423437693</v>
      </c>
      <c r="M142" s="7">
        <f t="shared" si="23"/>
        <v>20.944081468389573</v>
      </c>
      <c r="N142" s="7">
        <f t="shared" si="24"/>
        <v>27.507759678002461</v>
      </c>
      <c r="O142" s="7">
        <f t="shared" si="24"/>
        <v>27.607359636966898</v>
      </c>
      <c r="P142" s="7">
        <f t="shared" si="24"/>
        <v>26.931978608247618</v>
      </c>
      <c r="Q142" s="7">
        <f t="shared" si="24"/>
        <v>26.760461588698657</v>
      </c>
      <c r="S142" s="7">
        <f t="shared" si="25"/>
        <v>6.6559185316104283</v>
      </c>
      <c r="T142" s="7">
        <f t="shared" si="27"/>
        <v>-50</v>
      </c>
    </row>
    <row r="143" spans="1:20">
      <c r="A143" s="8">
        <v>43323.602627314816</v>
      </c>
      <c r="B143" s="7">
        <v>205665</v>
      </c>
      <c r="C143" s="7">
        <v>24.3</v>
      </c>
      <c r="D143" s="7">
        <v>18.3</v>
      </c>
      <c r="E143" s="7">
        <v>27.6</v>
      </c>
      <c r="F143" s="7">
        <v>28.3</v>
      </c>
      <c r="G143" s="7">
        <v>18.399999999999999</v>
      </c>
      <c r="H143" s="7">
        <v>22.8</v>
      </c>
      <c r="I143" s="7">
        <v>36</v>
      </c>
      <c r="J143" s="7">
        <v>12.1</v>
      </c>
      <c r="K143" s="7">
        <f t="shared" si="22"/>
        <v>27.6</v>
      </c>
      <c r="L143" s="7">
        <f t="shared" si="26"/>
        <v>28.103066565554496</v>
      </c>
      <c r="M143" s="7">
        <f t="shared" si="23"/>
        <v>20.895021230383804</v>
      </c>
      <c r="N143" s="7">
        <f t="shared" si="24"/>
        <v>27.483317602509779</v>
      </c>
      <c r="O143" s="7">
        <f t="shared" si="24"/>
        <v>27.584315070702484</v>
      </c>
      <c r="P143" s="7">
        <f t="shared" si="24"/>
        <v>26.931104028713445</v>
      </c>
      <c r="Q143" s="7">
        <f t="shared" si="24"/>
        <v>26.761577997171472</v>
      </c>
      <c r="S143" s="7">
        <f t="shared" si="25"/>
        <v>6.7049787696161971</v>
      </c>
      <c r="T143" s="7">
        <f t="shared" si="27"/>
        <v>-50</v>
      </c>
    </row>
    <row r="144" spans="1:20">
      <c r="A144" s="8">
        <v>43323.604016203702</v>
      </c>
      <c r="B144" s="7">
        <v>205666</v>
      </c>
      <c r="C144" s="7">
        <v>24.3</v>
      </c>
      <c r="D144" s="7">
        <v>18.100000000000001</v>
      </c>
      <c r="E144" s="7">
        <v>27.5</v>
      </c>
      <c r="F144" s="7">
        <v>27.2</v>
      </c>
      <c r="G144" s="7">
        <v>18.399999999999999</v>
      </c>
      <c r="H144" s="7">
        <v>22.8</v>
      </c>
      <c r="I144" s="7">
        <v>36</v>
      </c>
      <c r="J144" s="7">
        <v>12.1</v>
      </c>
      <c r="K144" s="7">
        <f t="shared" si="22"/>
        <v>27.5</v>
      </c>
      <c r="L144" s="7">
        <f t="shared" si="26"/>
        <v>28.04447120752128</v>
      </c>
      <c r="M144" s="7">
        <f t="shared" si="23"/>
        <v>20.846072444237265</v>
      </c>
      <c r="N144" s="7">
        <f t="shared" si="24"/>
        <v>27.458937444554177</v>
      </c>
      <c r="O144" s="7">
        <f t="shared" si="24"/>
        <v>27.561326918015205</v>
      </c>
      <c r="P144" s="7">
        <f t="shared" si="24"/>
        <v>26.930170816959834</v>
      </c>
      <c r="Q144" s="7">
        <f t="shared" si="24"/>
        <v>26.762646621926365</v>
      </c>
      <c r="S144" s="7">
        <f t="shared" si="25"/>
        <v>6.6539275557627349</v>
      </c>
      <c r="T144" s="7">
        <f t="shared" si="27"/>
        <v>-50</v>
      </c>
    </row>
    <row r="145" spans="1:20">
      <c r="A145" s="8">
        <v>43323.605405092596</v>
      </c>
      <c r="B145" s="7">
        <v>205667</v>
      </c>
      <c r="C145" s="7">
        <v>24.3</v>
      </c>
      <c r="D145" s="7">
        <v>18.3</v>
      </c>
      <c r="E145" s="7">
        <v>27.5</v>
      </c>
      <c r="F145" s="7">
        <v>27.8</v>
      </c>
      <c r="G145" s="7">
        <v>18.3</v>
      </c>
      <c r="H145" s="7">
        <v>22.8</v>
      </c>
      <c r="I145" s="7">
        <v>35.799999999999997</v>
      </c>
      <c r="J145" s="7">
        <v>12.1</v>
      </c>
      <c r="K145" s="7">
        <f t="shared" si="22"/>
        <v>27.5</v>
      </c>
      <c r="L145" s="7">
        <f t="shared" si="26"/>
        <v>27.985132835242961</v>
      </c>
      <c r="M145" s="7">
        <f t="shared" si="23"/>
        <v>20.797180182643764</v>
      </c>
      <c r="N145" s="7">
        <f t="shared" si="24"/>
        <v>27.43461867549216</v>
      </c>
      <c r="O145" s="7">
        <f t="shared" si="24"/>
        <v>27.538394623708633</v>
      </c>
      <c r="P145" s="7">
        <f t="shared" si="24"/>
        <v>26.929179785560866</v>
      </c>
      <c r="Q145" s="7">
        <f t="shared" si="24"/>
        <v>26.763667202610495</v>
      </c>
      <c r="S145" s="7">
        <f t="shared" si="25"/>
        <v>6.7028198173562359</v>
      </c>
      <c r="T145" s="7">
        <f t="shared" si="27"/>
        <v>-50</v>
      </c>
    </row>
    <row r="146" spans="1:20">
      <c r="A146" s="8">
        <v>43323.606805555559</v>
      </c>
      <c r="B146" s="7">
        <v>205668</v>
      </c>
      <c r="C146" s="7">
        <v>24.3</v>
      </c>
      <c r="D146" s="7">
        <v>18.399999999999999</v>
      </c>
      <c r="E146" s="7">
        <v>27.4</v>
      </c>
      <c r="F146" s="7">
        <v>28</v>
      </c>
      <c r="G146" s="7">
        <v>18.399999999999999</v>
      </c>
      <c r="H146" s="7">
        <v>22.8</v>
      </c>
      <c r="I146" s="7">
        <v>35.799999999999997</v>
      </c>
      <c r="J146" s="7">
        <v>12.1</v>
      </c>
      <c r="K146" s="7">
        <f t="shared" si="22"/>
        <v>27.4</v>
      </c>
      <c r="L146" s="7">
        <f t="shared" si="26"/>
        <v>27.925901804200514</v>
      </c>
      <c r="M146" s="7">
        <f t="shared" si="23"/>
        <v>20.747686156651447</v>
      </c>
      <c r="N146" s="7">
        <f t="shared" si="24"/>
        <v>27.410158284778923</v>
      </c>
      <c r="O146" s="7">
        <f t="shared" si="24"/>
        <v>27.515327012000014</v>
      </c>
      <c r="P146" s="7">
        <f t="shared" si="24"/>
        <v>26.928122980870135</v>
      </c>
      <c r="Q146" s="7">
        <f t="shared" si="24"/>
        <v>26.764647607117865</v>
      </c>
      <c r="S146" s="7">
        <f t="shared" si="25"/>
        <v>6.6523138433485514</v>
      </c>
      <c r="T146" s="7">
        <f t="shared" si="27"/>
        <v>-50</v>
      </c>
    </row>
    <row r="147" spans="1:20">
      <c r="A147" s="8">
        <v>43323.608194444445</v>
      </c>
      <c r="B147" s="7">
        <v>205669</v>
      </c>
      <c r="C147" s="7">
        <v>24.3</v>
      </c>
      <c r="D147" s="7">
        <v>18.3</v>
      </c>
      <c r="E147" s="7">
        <v>27.3</v>
      </c>
      <c r="F147" s="7">
        <v>28</v>
      </c>
      <c r="G147" s="7">
        <v>18.399999999999999</v>
      </c>
      <c r="H147" s="7">
        <v>22.8</v>
      </c>
      <c r="I147" s="7">
        <v>35.799999999999997</v>
      </c>
      <c r="J147" s="7">
        <v>12.1</v>
      </c>
      <c r="K147" s="7">
        <f t="shared" si="22"/>
        <v>27.3</v>
      </c>
      <c r="L147" s="7">
        <f t="shared" si="26"/>
        <v>27.867388961091795</v>
      </c>
      <c r="M147" s="7">
        <f t="shared" si="23"/>
        <v>20.698687562623437</v>
      </c>
      <c r="N147" s="7">
        <f t="shared" si="24"/>
        <v>27.385958761141215</v>
      </c>
      <c r="O147" s="7">
        <f t="shared" si="24"/>
        <v>27.492505254588458</v>
      </c>
      <c r="P147" s="7">
        <f t="shared" si="24"/>
        <v>26.927018151251691</v>
      </c>
      <c r="Q147" s="7">
        <f t="shared" si="24"/>
        <v>26.765571016086092</v>
      </c>
      <c r="S147" s="7">
        <f t="shared" si="25"/>
        <v>6.6013124373765635</v>
      </c>
      <c r="T147" s="7">
        <f t="shared" si="27"/>
        <v>-50</v>
      </c>
    </row>
    <row r="148" spans="1:20">
      <c r="A148" s="8">
        <v>43323.609583333331</v>
      </c>
      <c r="B148" s="7">
        <v>205670</v>
      </c>
      <c r="C148" s="7">
        <v>24.3</v>
      </c>
      <c r="D148" s="7">
        <v>18.3</v>
      </c>
      <c r="E148" s="7">
        <v>27.3</v>
      </c>
      <c r="F148" s="7">
        <v>27.7</v>
      </c>
      <c r="G148" s="7">
        <v>18.399999999999999</v>
      </c>
      <c r="H148" s="7">
        <v>22.8</v>
      </c>
      <c r="I148" s="7">
        <v>35.6</v>
      </c>
      <c r="J148" s="7">
        <v>12.1</v>
      </c>
      <c r="K148" s="7">
        <f t="shared" si="22"/>
        <v>27.3</v>
      </c>
      <c r="L148" s="7">
        <f t="shared" si="26"/>
        <v>27.809121665858331</v>
      </c>
      <c r="M148" s="7">
        <f t="shared" si="23"/>
        <v>20.649815649556242</v>
      </c>
      <c r="N148" s="7">
        <f t="shared" si="24"/>
        <v>27.361817108014971</v>
      </c>
      <c r="O148" s="7">
        <f t="shared" si="24"/>
        <v>27.469737435376388</v>
      </c>
      <c r="P148" s="7">
        <f t="shared" si="24"/>
        <v>26.92585775810603</v>
      </c>
      <c r="Q148" s="7">
        <f t="shared" si="24"/>
        <v>26.766445747328333</v>
      </c>
      <c r="S148" s="7">
        <f t="shared" si="25"/>
        <v>6.6501843504437588</v>
      </c>
      <c r="T148" s="7">
        <f t="shared" si="27"/>
        <v>-50</v>
      </c>
    </row>
    <row r="149" spans="1:20">
      <c r="A149" s="8">
        <v>43323.610972222225</v>
      </c>
      <c r="B149" s="7">
        <v>205671</v>
      </c>
      <c r="C149" s="7">
        <v>24.3</v>
      </c>
      <c r="D149" s="7">
        <v>18.3</v>
      </c>
      <c r="E149" s="7">
        <v>27.2</v>
      </c>
      <c r="F149" s="7">
        <v>28.1</v>
      </c>
      <c r="G149" s="7">
        <v>18.399999999999999</v>
      </c>
      <c r="H149" s="7">
        <v>22.8</v>
      </c>
      <c r="I149" s="7">
        <v>35.6</v>
      </c>
      <c r="J149" s="7">
        <v>12.1</v>
      </c>
      <c r="K149" s="7">
        <f t="shared" si="22"/>
        <v>27.2</v>
      </c>
      <c r="L149" s="7">
        <f t="shared" si="26"/>
        <v>27.750628198081774</v>
      </c>
      <c r="M149" s="7">
        <f t="shared" si="23"/>
        <v>20.601098961799188</v>
      </c>
      <c r="N149" s="7">
        <f t="shared" si="24"/>
        <v>27.337733148289928</v>
      </c>
      <c r="O149" s="7">
        <f t="shared" si="24"/>
        <v>27.447022830070889</v>
      </c>
      <c r="P149" s="7">
        <f t="shared" si="24"/>
        <v>26.924642492294304</v>
      </c>
      <c r="Q149" s="7">
        <f t="shared" si="24"/>
        <v>26.76727163558969</v>
      </c>
      <c r="S149" s="7">
        <f t="shared" si="25"/>
        <v>6.5989010382008111</v>
      </c>
      <c r="T149" s="7">
        <f t="shared" si="27"/>
        <v>-50</v>
      </c>
    </row>
    <row r="150" spans="1:20">
      <c r="A150" s="8">
        <v>43323.612361111111</v>
      </c>
      <c r="B150" s="7">
        <v>205672</v>
      </c>
      <c r="C150" s="7">
        <v>24.3</v>
      </c>
      <c r="D150" s="7">
        <v>18.3</v>
      </c>
      <c r="E150" s="7">
        <v>27.2</v>
      </c>
      <c r="F150" s="7">
        <v>28.6</v>
      </c>
      <c r="G150" s="7">
        <v>18.399999999999999</v>
      </c>
      <c r="H150" s="7">
        <v>22.8</v>
      </c>
      <c r="I150" s="7">
        <v>35.4</v>
      </c>
      <c r="J150" s="7">
        <v>12.1</v>
      </c>
      <c r="K150" s="7">
        <f t="shared" si="22"/>
        <v>27.2</v>
      </c>
      <c r="L150" s="7">
        <f t="shared" si="26"/>
        <v>27.692742528212143</v>
      </c>
      <c r="M150" s="7">
        <f t="shared" si="23"/>
        <v>20.552406121545204</v>
      </c>
      <c r="N150" s="7">
        <f t="shared" si="24"/>
        <v>27.313706795485679</v>
      </c>
      <c r="O150" s="7">
        <f t="shared" si="24"/>
        <v>27.424360813795275</v>
      </c>
      <c r="P150" s="7">
        <f t="shared" si="24"/>
        <v>26.923373017357232</v>
      </c>
      <c r="Q150" s="7">
        <f t="shared" si="24"/>
        <v>26.768048536149063</v>
      </c>
      <c r="S150" s="7">
        <f t="shared" si="25"/>
        <v>6.6475938784547957</v>
      </c>
      <c r="T150" s="7">
        <f t="shared" si="27"/>
        <v>-50</v>
      </c>
    </row>
    <row r="151" spans="1:20">
      <c r="A151" s="8">
        <v>43323.613749999997</v>
      </c>
      <c r="B151" s="7">
        <v>205673</v>
      </c>
      <c r="C151" s="7">
        <v>24.4</v>
      </c>
      <c r="D151" s="7">
        <v>18.3</v>
      </c>
      <c r="E151" s="7">
        <v>27.1</v>
      </c>
      <c r="F151" s="7">
        <v>28.3</v>
      </c>
      <c r="G151" s="7">
        <v>18.399999999999999</v>
      </c>
      <c r="H151" s="7">
        <v>22.8</v>
      </c>
      <c r="I151" s="7">
        <v>35.4</v>
      </c>
      <c r="J151" s="7">
        <v>12.1</v>
      </c>
      <c r="K151" s="7">
        <f t="shared" si="22"/>
        <v>27.1</v>
      </c>
      <c r="L151" s="7">
        <f t="shared" si="26"/>
        <v>27.635347848317735</v>
      </c>
      <c r="M151" s="7">
        <f t="shared" si="23"/>
        <v>20.503923832967132</v>
      </c>
      <c r="N151" s="7">
        <f t="shared" si="24"/>
        <v>27.289737094235914</v>
      </c>
      <c r="O151" s="7">
        <f t="shared" si="24"/>
        <v>27.401750857536324</v>
      </c>
      <c r="P151" s="7">
        <f t="shared" si="24"/>
        <v>26.922049971233758</v>
      </c>
      <c r="Q151" s="7">
        <f t="shared" si="24"/>
        <v>26.768776323696621</v>
      </c>
      <c r="S151" s="7">
        <f t="shared" si="25"/>
        <v>6.5960761670328694</v>
      </c>
      <c r="T151" s="7">
        <f t="shared" si="27"/>
        <v>-50</v>
      </c>
    </row>
    <row r="152" spans="1:20">
      <c r="A152" s="8">
        <v>43323.61515046296</v>
      </c>
      <c r="B152" s="7">
        <v>205674</v>
      </c>
      <c r="C152" s="7">
        <v>24.4</v>
      </c>
      <c r="D152" s="7">
        <v>18.399999999999999</v>
      </c>
      <c r="E152" s="7">
        <v>27.2</v>
      </c>
      <c r="F152" s="7">
        <v>28.1</v>
      </c>
      <c r="G152" s="7">
        <v>18.399999999999999</v>
      </c>
      <c r="H152" s="7">
        <v>22.8</v>
      </c>
      <c r="I152" s="7">
        <v>35.299999999999997</v>
      </c>
      <c r="J152" s="7">
        <v>12.1</v>
      </c>
      <c r="K152" s="7">
        <f t="shared" si="22"/>
        <v>27.2</v>
      </c>
      <c r="L152" s="7">
        <f t="shared" si="26"/>
        <v>27.571289667716421</v>
      </c>
      <c r="M152" s="7">
        <f t="shared" si="23"/>
        <v>23.606360467514406</v>
      </c>
      <c r="N152" s="7">
        <f t="shared" si="24"/>
        <v>27.265625005705168</v>
      </c>
      <c r="O152" s="7">
        <f t="shared" si="24"/>
        <v>27.379004395113576</v>
      </c>
      <c r="P152" s="7">
        <f t="shared" si="24"/>
        <v>26.920662501253105</v>
      </c>
      <c r="Q152" s="7">
        <f t="shared" si="24"/>
        <v>26.769460545966997</v>
      </c>
      <c r="S152" s="7">
        <f t="shared" si="25"/>
        <v>3.593639532485593</v>
      </c>
      <c r="T152" s="7">
        <f>U11</f>
        <v>0</v>
      </c>
    </row>
    <row r="153" spans="1:20">
      <c r="A153" s="8">
        <v>43323.616539351853</v>
      </c>
      <c r="B153" s="7">
        <v>205675</v>
      </c>
      <c r="C153" s="7">
        <v>24.4</v>
      </c>
      <c r="D153" s="7">
        <v>18.3</v>
      </c>
      <c r="E153" s="7">
        <v>27.4</v>
      </c>
      <c r="F153" s="7">
        <v>27.7</v>
      </c>
      <c r="G153" s="7">
        <v>18.399999999999999</v>
      </c>
      <c r="H153" s="7">
        <v>22.8</v>
      </c>
      <c r="I153" s="7">
        <v>35.299999999999997</v>
      </c>
      <c r="J153" s="7">
        <v>12.1</v>
      </c>
      <c r="K153" s="7">
        <f t="shared" si="22"/>
        <v>27.4</v>
      </c>
      <c r="L153" s="7">
        <f t="shared" si="26"/>
        <v>27.536310597068674</v>
      </c>
      <c r="M153" s="7">
        <f t="shared" si="23"/>
        <v>25.302808915381174</v>
      </c>
      <c r="N153" s="7">
        <f t="shared" si="24"/>
        <v>27.260676326871152</v>
      </c>
      <c r="O153" s="7">
        <f t="shared" si="24"/>
        <v>27.356497383902624</v>
      </c>
      <c r="P153" s="7">
        <f t="shared" si="24"/>
        <v>26.91923369541211</v>
      </c>
      <c r="Q153" s="7">
        <f t="shared" si="24"/>
        <v>26.770089392895912</v>
      </c>
      <c r="S153" s="7">
        <f t="shared" si="25"/>
        <v>2.0971910846188244</v>
      </c>
      <c r="T153" s="7">
        <f t="shared" si="27"/>
        <v>0</v>
      </c>
    </row>
    <row r="154" spans="1:20">
      <c r="A154" s="8">
        <v>43323.617928240739</v>
      </c>
      <c r="B154" s="7">
        <v>205676</v>
      </c>
      <c r="C154" s="7">
        <v>24.4</v>
      </c>
      <c r="D154" s="7">
        <v>18.2</v>
      </c>
      <c r="E154" s="7">
        <v>27.5</v>
      </c>
      <c r="F154" s="7">
        <v>27.4</v>
      </c>
      <c r="G154" s="7">
        <v>18.399999999999999</v>
      </c>
      <c r="H154" s="7">
        <v>22.8</v>
      </c>
      <c r="I154" s="7">
        <v>35.6</v>
      </c>
      <c r="J154" s="7">
        <v>12.1</v>
      </c>
      <c r="K154" s="7">
        <f t="shared" si="22"/>
        <v>27.5</v>
      </c>
      <c r="L154" s="7">
        <f t="shared" si="26"/>
        <v>27.516631877522425</v>
      </c>
      <c r="M154" s="7">
        <f t="shared" si="23"/>
        <v>26.245511615479099</v>
      </c>
      <c r="N154" s="7">
        <f t="shared" si="24"/>
        <v>27.263302280951738</v>
      </c>
      <c r="O154" s="7">
        <f t="shared" si="24"/>
        <v>27.336877061124849</v>
      </c>
      <c r="P154" s="7">
        <f t="shared" si="24"/>
        <v>26.917753097859407</v>
      </c>
      <c r="Q154" s="7">
        <f t="shared" si="24"/>
        <v>26.770668856155154</v>
      </c>
      <c r="S154" s="7">
        <f t="shared" si="25"/>
        <v>1.2544883845209007</v>
      </c>
      <c r="T154" s="7">
        <f t="shared" si="27"/>
        <v>0</v>
      </c>
    </row>
    <row r="155" spans="1:20">
      <c r="A155" s="8">
        <v>43323.619317129633</v>
      </c>
      <c r="B155" s="7">
        <v>205677</v>
      </c>
      <c r="C155" s="7">
        <v>24.4</v>
      </c>
      <c r="D155" s="7">
        <v>18.2</v>
      </c>
      <c r="E155" s="7">
        <v>27.6</v>
      </c>
      <c r="F155" s="7">
        <v>27.6</v>
      </c>
      <c r="G155" s="7">
        <v>18.399999999999999</v>
      </c>
      <c r="H155" s="7">
        <v>22.8</v>
      </c>
      <c r="I155" s="7">
        <v>35.799999999999997</v>
      </c>
      <c r="J155" s="7">
        <v>12.1</v>
      </c>
      <c r="K155" s="7">
        <f t="shared" si="22"/>
        <v>27.6</v>
      </c>
      <c r="L155" s="7">
        <f t="shared" si="26"/>
        <v>27.505475785111333</v>
      </c>
      <c r="M155" s="7">
        <f t="shared" si="23"/>
        <v>26.769960532261226</v>
      </c>
      <c r="N155" s="7">
        <f t="shared" ref="N155:Q170" si="28">N154+24*3600*($A155-$A154)*((M154-N154)*N$6+(O154-N154)*N$7+N$5)/N$8</f>
        <v>27.268231754000936</v>
      </c>
      <c r="O155" s="7">
        <f t="shared" si="28"/>
        <v>27.320811356487329</v>
      </c>
      <c r="P155" s="7">
        <f t="shared" si="28"/>
        <v>26.916234871077229</v>
      </c>
      <c r="Q155" s="7">
        <f t="shared" si="28"/>
        <v>26.771198877957783</v>
      </c>
      <c r="S155" s="7">
        <f t="shared" si="25"/>
        <v>0.83003946773877502</v>
      </c>
      <c r="T155" s="7">
        <f t="shared" si="27"/>
        <v>0</v>
      </c>
    </row>
    <row r="156" spans="1:20">
      <c r="A156" s="8">
        <v>43323.620706018519</v>
      </c>
      <c r="B156" s="7">
        <v>205678</v>
      </c>
      <c r="C156" s="7">
        <v>24.4</v>
      </c>
      <c r="D156" s="7">
        <v>18.3</v>
      </c>
      <c r="E156" s="7">
        <v>27.6</v>
      </c>
      <c r="F156" s="7">
        <v>28.4</v>
      </c>
      <c r="G156" s="7">
        <v>18.399999999999999</v>
      </c>
      <c r="H156" s="7">
        <v>22.8</v>
      </c>
      <c r="I156" s="7">
        <v>36</v>
      </c>
      <c r="J156" s="7">
        <v>12.1</v>
      </c>
      <c r="K156" s="7">
        <f t="shared" si="22"/>
        <v>27.6</v>
      </c>
      <c r="L156" s="7">
        <f t="shared" si="26"/>
        <v>27.499281518486658</v>
      </c>
      <c r="M156" s="7">
        <f t="shared" si="23"/>
        <v>27.062092950916202</v>
      </c>
      <c r="N156" s="7">
        <f t="shared" si="28"/>
        <v>27.273129067033764</v>
      </c>
      <c r="O156" s="7">
        <f t="shared" si="28"/>
        <v>27.308069498314666</v>
      </c>
      <c r="P156" s="7">
        <f t="shared" si="28"/>
        <v>26.914695974375377</v>
      </c>
      <c r="Q156" s="7">
        <f t="shared" si="28"/>
        <v>26.771679741791697</v>
      </c>
      <c r="S156" s="7">
        <f t="shared" si="25"/>
        <v>0.53790704908379894</v>
      </c>
      <c r="T156" s="7">
        <f t="shared" si="27"/>
        <v>0</v>
      </c>
    </row>
    <row r="157" spans="1:20">
      <c r="A157" s="8">
        <v>43323.622106481482</v>
      </c>
      <c r="B157" s="7">
        <v>205679</v>
      </c>
      <c r="C157" s="7">
        <v>24.4</v>
      </c>
      <c r="D157" s="7">
        <v>18.3</v>
      </c>
      <c r="E157" s="7">
        <v>27.6</v>
      </c>
      <c r="F157" s="7">
        <v>28.3</v>
      </c>
      <c r="G157" s="7">
        <v>18.399999999999999</v>
      </c>
      <c r="H157" s="7">
        <v>22.8</v>
      </c>
      <c r="I157" s="7">
        <v>36.200000000000003</v>
      </c>
      <c r="J157" s="7">
        <v>12.1</v>
      </c>
      <c r="K157" s="7">
        <f t="shared" si="22"/>
        <v>27.6</v>
      </c>
      <c r="L157" s="7">
        <f t="shared" si="26"/>
        <v>27.496443923780536</v>
      </c>
      <c r="M157" s="7">
        <f t="shared" si="23"/>
        <v>27.226452233973941</v>
      </c>
      <c r="N157" s="7">
        <f t="shared" si="28"/>
        <v>27.277137038762366</v>
      </c>
      <c r="O157" s="7">
        <f t="shared" si="28"/>
        <v>27.298024938444073</v>
      </c>
      <c r="P157" s="7">
        <f t="shared" si="28"/>
        <v>26.913138909402765</v>
      </c>
      <c r="Q157" s="7">
        <f t="shared" si="28"/>
        <v>26.772115734620208</v>
      </c>
      <c r="S157" s="7">
        <f t="shared" si="25"/>
        <v>0.37354776602606066</v>
      </c>
      <c r="T157" s="7">
        <f t="shared" si="27"/>
        <v>0</v>
      </c>
    </row>
    <row r="158" spans="1:20">
      <c r="A158" s="8">
        <v>43323.623495370368</v>
      </c>
      <c r="B158" s="7">
        <v>205680</v>
      </c>
      <c r="C158" s="7">
        <v>24.4</v>
      </c>
      <c r="D158" s="7">
        <v>18.3</v>
      </c>
      <c r="E158" s="7">
        <v>27.7</v>
      </c>
      <c r="F158" s="7">
        <v>28</v>
      </c>
      <c r="G158" s="7">
        <v>18.399999999999999</v>
      </c>
      <c r="H158" s="7">
        <v>22.9</v>
      </c>
      <c r="I158" s="7">
        <v>36.200000000000003</v>
      </c>
      <c r="J158" s="7">
        <v>12.1</v>
      </c>
      <c r="K158" s="7">
        <f t="shared" si="22"/>
        <v>27.7</v>
      </c>
      <c r="L158" s="7">
        <f t="shared" si="26"/>
        <v>27.495232886878551</v>
      </c>
      <c r="M158" s="7">
        <f t="shared" si="23"/>
        <v>27.317160237457539</v>
      </c>
      <c r="N158" s="7">
        <f t="shared" si="28"/>
        <v>27.279966114880292</v>
      </c>
      <c r="O158" s="7">
        <f t="shared" si="28"/>
        <v>27.290273121158663</v>
      </c>
      <c r="P158" s="7">
        <f t="shared" si="28"/>
        <v>26.911601806150422</v>
      </c>
      <c r="Q158" s="7">
        <f t="shared" si="28"/>
        <v>26.772500290814229</v>
      </c>
      <c r="S158" s="7">
        <f t="shared" si="25"/>
        <v>0.38283976254245999</v>
      </c>
      <c r="T158" s="7">
        <f t="shared" si="27"/>
        <v>0</v>
      </c>
    </row>
    <row r="159" spans="1:20">
      <c r="A159" s="8">
        <v>43323.624884259261</v>
      </c>
      <c r="B159" s="7">
        <v>205681</v>
      </c>
      <c r="C159" s="7">
        <v>24.4</v>
      </c>
      <c r="D159" s="7">
        <v>18.399999999999999</v>
      </c>
      <c r="E159" s="7">
        <v>27.7</v>
      </c>
      <c r="F159" s="7">
        <v>27.9</v>
      </c>
      <c r="G159" s="7">
        <v>18.399999999999999</v>
      </c>
      <c r="H159" s="7">
        <v>22.9</v>
      </c>
      <c r="I159" s="7">
        <v>36.299999999999997</v>
      </c>
      <c r="J159" s="7">
        <v>12.1</v>
      </c>
      <c r="K159" s="7">
        <f t="shared" si="22"/>
        <v>27.7</v>
      </c>
      <c r="L159" s="7">
        <f t="shared" si="26"/>
        <v>27.494570133433498</v>
      </c>
      <c r="M159" s="7">
        <f t="shared" si="23"/>
        <v>27.368158675245684</v>
      </c>
      <c r="N159" s="7">
        <f t="shared" si="28"/>
        <v>27.281735330563279</v>
      </c>
      <c r="O159" s="7">
        <f t="shared" si="28"/>
        <v>27.284183014416957</v>
      </c>
      <c r="P159" s="7">
        <f t="shared" si="28"/>
        <v>26.910080992089437</v>
      </c>
      <c r="Q159" s="7">
        <f t="shared" si="28"/>
        <v>26.772838727183402</v>
      </c>
      <c r="S159" s="7">
        <f t="shared" si="25"/>
        <v>0.33184132475431483</v>
      </c>
      <c r="T159" s="7">
        <f t="shared" si="27"/>
        <v>0</v>
      </c>
    </row>
    <row r="160" spans="1:20">
      <c r="A160" s="8">
        <v>43323.626273148147</v>
      </c>
      <c r="B160" s="7">
        <v>205682</v>
      </c>
      <c r="C160" s="7">
        <v>24.4</v>
      </c>
      <c r="D160" s="7">
        <v>18.3</v>
      </c>
      <c r="E160" s="7">
        <v>27.7</v>
      </c>
      <c r="F160" s="7">
        <v>28.1</v>
      </c>
      <c r="G160" s="7">
        <v>18.399999999999999</v>
      </c>
      <c r="H160" s="7">
        <v>22.9</v>
      </c>
      <c r="I160" s="7">
        <v>36.299999999999997</v>
      </c>
      <c r="J160" s="7">
        <v>12.1</v>
      </c>
      <c r="K160" s="7">
        <f t="shared" si="22"/>
        <v>27.7</v>
      </c>
      <c r="L160" s="7">
        <f t="shared" si="26"/>
        <v>27.494277187056536</v>
      </c>
      <c r="M160" s="7">
        <f t="shared" si="23"/>
        <v>27.396859337787276</v>
      </c>
      <c r="N160" s="7">
        <f t="shared" si="28"/>
        <v>27.282621023207671</v>
      </c>
      <c r="O160" s="7">
        <f t="shared" si="28"/>
        <v>27.279326637580585</v>
      </c>
      <c r="P160" s="7">
        <f t="shared" si="28"/>
        <v>26.908582867441829</v>
      </c>
      <c r="Q160" s="7">
        <f t="shared" si="28"/>
        <v>26.773132541540566</v>
      </c>
      <c r="S160" s="7">
        <f t="shared" si="25"/>
        <v>0.30314066221272284</v>
      </c>
      <c r="T160" s="7">
        <f t="shared" si="27"/>
        <v>0</v>
      </c>
    </row>
    <row r="161" spans="1:20">
      <c r="A161" s="8">
        <v>43323.627662037034</v>
      </c>
      <c r="B161" s="7">
        <v>205683</v>
      </c>
      <c r="C161" s="7">
        <v>24.4</v>
      </c>
      <c r="D161" s="7">
        <v>18.399999999999999</v>
      </c>
      <c r="E161" s="7">
        <v>27.8</v>
      </c>
      <c r="F161" s="7">
        <v>28.1</v>
      </c>
      <c r="G161" s="7">
        <v>18.399999999999999</v>
      </c>
      <c r="H161" s="7">
        <v>22.9</v>
      </c>
      <c r="I161" s="7">
        <v>36.5</v>
      </c>
      <c r="J161" s="7">
        <v>12.1</v>
      </c>
      <c r="K161" s="7">
        <f t="shared" si="22"/>
        <v>27.8</v>
      </c>
      <c r="L161" s="7">
        <f t="shared" si="26"/>
        <v>27.494622113842151</v>
      </c>
      <c r="M161" s="7">
        <f t="shared" si="23"/>
        <v>27.413022626329482</v>
      </c>
      <c r="N161" s="7">
        <f t="shared" si="28"/>
        <v>27.282812295250707</v>
      </c>
      <c r="O161" s="7">
        <f t="shared" si="28"/>
        <v>27.27537187019081</v>
      </c>
      <c r="P161" s="7">
        <f t="shared" si="28"/>
        <v>26.907111629719775</v>
      </c>
      <c r="Q161" s="7">
        <f t="shared" si="28"/>
        <v>26.773383349361701</v>
      </c>
      <c r="S161" s="7">
        <f t="shared" si="25"/>
        <v>0.38697737367051843</v>
      </c>
      <c r="T161" s="7">
        <f t="shared" si="27"/>
        <v>0</v>
      </c>
    </row>
    <row r="162" spans="1:20">
      <c r="A162" s="8">
        <v>43323.629062499997</v>
      </c>
      <c r="B162" s="7">
        <v>205684</v>
      </c>
      <c r="C162" s="7">
        <v>24.4</v>
      </c>
      <c r="D162" s="7">
        <v>18.3</v>
      </c>
      <c r="E162" s="7">
        <v>27.8</v>
      </c>
      <c r="F162" s="7">
        <v>27.6</v>
      </c>
      <c r="G162" s="7">
        <v>18.5</v>
      </c>
      <c r="H162" s="7">
        <v>22.9</v>
      </c>
      <c r="I162" s="7">
        <v>36.5</v>
      </c>
      <c r="J162" s="7">
        <v>12.1</v>
      </c>
      <c r="K162" s="7">
        <f t="shared" si="22"/>
        <v>27.8</v>
      </c>
      <c r="L162" s="7">
        <f t="shared" si="26"/>
        <v>27.495110347982052</v>
      </c>
      <c r="M162" s="7">
        <f t="shared" si="23"/>
        <v>27.422323037695914</v>
      </c>
      <c r="N162" s="7">
        <f t="shared" si="28"/>
        <v>27.282474703463436</v>
      </c>
      <c r="O162" s="7">
        <f t="shared" si="28"/>
        <v>27.272041285571522</v>
      </c>
      <c r="P162" s="7">
        <f t="shared" si="28"/>
        <v>26.905657784899034</v>
      </c>
      <c r="Q162" s="7">
        <f t="shared" si="28"/>
        <v>26.773594573746362</v>
      </c>
      <c r="S162" s="7">
        <f t="shared" si="25"/>
        <v>0.37767696230408632</v>
      </c>
      <c r="T162" s="7">
        <f t="shared" si="27"/>
        <v>0</v>
      </c>
    </row>
    <row r="163" spans="1:20">
      <c r="A163" s="8">
        <v>43323.630462962959</v>
      </c>
      <c r="B163" s="7">
        <v>205685</v>
      </c>
      <c r="C163" s="7">
        <v>24.4</v>
      </c>
      <c r="D163" s="7">
        <v>18.399999999999999</v>
      </c>
      <c r="E163" s="7">
        <v>27.8</v>
      </c>
      <c r="F163" s="7">
        <v>28</v>
      </c>
      <c r="G163" s="7">
        <v>18.5</v>
      </c>
      <c r="H163" s="7">
        <v>22.9</v>
      </c>
      <c r="I163" s="7">
        <v>36.5</v>
      </c>
      <c r="J163" s="7">
        <v>12.1</v>
      </c>
      <c r="K163" s="7">
        <f t="shared" si="22"/>
        <v>27.8</v>
      </c>
      <c r="L163" s="7">
        <f t="shared" si="26"/>
        <v>27.495222538953474</v>
      </c>
      <c r="M163" s="7">
        <f t="shared" si="23"/>
        <v>27.427631905320155</v>
      </c>
      <c r="N163" s="7">
        <f t="shared" si="28"/>
        <v>27.281742731429414</v>
      </c>
      <c r="O163" s="7">
        <f t="shared" si="28"/>
        <v>27.269186099669625</v>
      </c>
      <c r="P163" s="7">
        <f t="shared" si="28"/>
        <v>26.90423515133244</v>
      </c>
      <c r="Q163" s="7">
        <f t="shared" si="28"/>
        <v>26.77376550345625</v>
      </c>
      <c r="S163" s="7">
        <f t="shared" si="25"/>
        <v>0.372368094679846</v>
      </c>
      <c r="T163" s="7">
        <f t="shared" si="27"/>
        <v>0</v>
      </c>
    </row>
    <row r="164" spans="1:20">
      <c r="A164" s="8">
        <v>43323.631851851853</v>
      </c>
      <c r="B164" s="7">
        <v>205686</v>
      </c>
      <c r="C164" s="7">
        <v>24.4</v>
      </c>
      <c r="D164" s="7">
        <v>18.399999999999999</v>
      </c>
      <c r="E164" s="7">
        <v>27.8</v>
      </c>
      <c r="F164" s="7">
        <v>28.2</v>
      </c>
      <c r="G164" s="7">
        <v>18.399999999999999</v>
      </c>
      <c r="H164" s="7">
        <v>22.9</v>
      </c>
      <c r="I164" s="7">
        <v>36.5</v>
      </c>
      <c r="J164" s="7">
        <v>12.1</v>
      </c>
      <c r="K164" s="7">
        <f t="shared" si="22"/>
        <v>27.8</v>
      </c>
      <c r="L164" s="7">
        <f t="shared" si="26"/>
        <v>27.49573989667056</v>
      </c>
      <c r="M164" s="7">
        <f t="shared" si="23"/>
        <v>27.43051783160363</v>
      </c>
      <c r="N164" s="7">
        <f t="shared" si="28"/>
        <v>27.280734571705505</v>
      </c>
      <c r="O164" s="7">
        <f t="shared" si="28"/>
        <v>27.266690183045412</v>
      </c>
      <c r="P164" s="7">
        <f t="shared" si="28"/>
        <v>26.902855644330934</v>
      </c>
      <c r="Q164" s="7">
        <f t="shared" si="28"/>
        <v>26.773896775005706</v>
      </c>
      <c r="S164" s="7">
        <f t="shared" si="25"/>
        <v>0.36948216839637027</v>
      </c>
      <c r="T164" s="7">
        <f t="shared" si="27"/>
        <v>0</v>
      </c>
    </row>
    <row r="165" spans="1:20">
      <c r="A165" s="8">
        <v>43323.633240740739</v>
      </c>
      <c r="B165" s="7">
        <v>205687</v>
      </c>
      <c r="C165" s="7">
        <v>24.4</v>
      </c>
      <c r="D165" s="7">
        <v>18.399999999999999</v>
      </c>
      <c r="E165" s="7">
        <v>27.8</v>
      </c>
      <c r="F165" s="7">
        <v>27.8</v>
      </c>
      <c r="G165" s="7">
        <v>18.399999999999999</v>
      </c>
      <c r="H165" s="7">
        <v>22.9</v>
      </c>
      <c r="I165" s="7">
        <v>36.5</v>
      </c>
      <c r="J165" s="7">
        <v>12.1</v>
      </c>
      <c r="K165" s="7">
        <f t="shared" si="22"/>
        <v>27.8</v>
      </c>
      <c r="L165" s="7">
        <f t="shared" si="26"/>
        <v>27.496457156472577</v>
      </c>
      <c r="M165" s="7">
        <f t="shared" si="23"/>
        <v>27.432176819446497</v>
      </c>
      <c r="N165" s="7">
        <f t="shared" si="28"/>
        <v>27.279526612968269</v>
      </c>
      <c r="O165" s="7">
        <f t="shared" si="28"/>
        <v>27.264430826884325</v>
      </c>
      <c r="P165" s="7">
        <f t="shared" si="28"/>
        <v>26.901507037255627</v>
      </c>
      <c r="Q165" s="7">
        <f t="shared" si="28"/>
        <v>26.773991787869324</v>
      </c>
      <c r="S165" s="7">
        <f t="shared" si="25"/>
        <v>0.36782318055350416</v>
      </c>
      <c r="T165" s="7">
        <f t="shared" si="27"/>
        <v>0</v>
      </c>
    </row>
    <row r="166" spans="1:20">
      <c r="A166" s="8">
        <v>43323.634629629632</v>
      </c>
      <c r="B166" s="7">
        <v>205688</v>
      </c>
      <c r="C166" s="7">
        <v>24.5</v>
      </c>
      <c r="D166" s="7">
        <v>18.399999999999999</v>
      </c>
      <c r="E166" s="7">
        <v>27.8</v>
      </c>
      <c r="F166" s="7">
        <v>27.5</v>
      </c>
      <c r="G166" s="7">
        <v>18.5</v>
      </c>
      <c r="H166" s="7">
        <v>23</v>
      </c>
      <c r="I166" s="7">
        <v>36.700000000000003</v>
      </c>
      <c r="J166" s="7">
        <v>12.1</v>
      </c>
      <c r="K166" s="7">
        <f t="shared" si="22"/>
        <v>27.8</v>
      </c>
      <c r="L166" s="7">
        <f t="shared" si="26"/>
        <v>27.496821175364754</v>
      </c>
      <c r="M166" s="7">
        <f t="shared" si="23"/>
        <v>27.433183148960648</v>
      </c>
      <c r="N166" s="7">
        <f t="shared" si="28"/>
        <v>27.278178146290152</v>
      </c>
      <c r="O166" s="7">
        <f t="shared" si="28"/>
        <v>27.262340109314557</v>
      </c>
      <c r="P166" s="7">
        <f t="shared" si="28"/>
        <v>26.900188705456276</v>
      </c>
      <c r="Q166" s="7">
        <f t="shared" si="28"/>
        <v>26.774052153854793</v>
      </c>
      <c r="S166" s="7">
        <f t="shared" si="25"/>
        <v>0.3668168510393528</v>
      </c>
      <c r="T166" s="7">
        <f t="shared" si="27"/>
        <v>0</v>
      </c>
    </row>
    <row r="167" spans="1:20">
      <c r="A167" s="8">
        <v>43323.636018518519</v>
      </c>
      <c r="B167" s="7">
        <v>205689</v>
      </c>
      <c r="C167" s="7">
        <v>24.5</v>
      </c>
      <c r="D167" s="7">
        <v>18.399999999999999</v>
      </c>
      <c r="E167" s="7">
        <v>27.8</v>
      </c>
      <c r="F167" s="7">
        <v>27.6</v>
      </c>
      <c r="G167" s="7">
        <v>18.5</v>
      </c>
      <c r="H167" s="7">
        <v>23</v>
      </c>
      <c r="I167" s="7">
        <v>36.5</v>
      </c>
      <c r="J167" s="7">
        <v>12.1</v>
      </c>
      <c r="K167" s="7">
        <f t="shared" si="22"/>
        <v>27.8</v>
      </c>
      <c r="L167" s="7">
        <f t="shared" si="26"/>
        <v>27.496920267228933</v>
      </c>
      <c r="M167" s="7">
        <f t="shared" si="23"/>
        <v>27.433694406877109</v>
      </c>
      <c r="N167" s="7">
        <f t="shared" si="28"/>
        <v>27.276732470762695</v>
      </c>
      <c r="O167" s="7">
        <f t="shared" si="28"/>
        <v>27.260369998018497</v>
      </c>
      <c r="P167" s="7">
        <f t="shared" si="28"/>
        <v>26.898899754958912</v>
      </c>
      <c r="Q167" s="7">
        <f t="shared" si="28"/>
        <v>26.774079431093174</v>
      </c>
      <c r="S167" s="7">
        <f t="shared" si="25"/>
        <v>0.36630559312289179</v>
      </c>
      <c r="T167" s="7">
        <f t="shared" si="27"/>
        <v>0</v>
      </c>
    </row>
    <row r="168" spans="1:20">
      <c r="A168" s="8">
        <v>43323.637407407405</v>
      </c>
      <c r="B168" s="7">
        <v>205690</v>
      </c>
      <c r="C168" s="7">
        <v>24.4</v>
      </c>
      <c r="D168" s="7">
        <v>18.3</v>
      </c>
      <c r="E168" s="7">
        <v>27.8</v>
      </c>
      <c r="F168" s="7">
        <v>27.8</v>
      </c>
      <c r="G168" s="7">
        <v>18.5</v>
      </c>
      <c r="H168" s="7">
        <v>23</v>
      </c>
      <c r="I168" s="7">
        <v>36.700000000000003</v>
      </c>
      <c r="J168" s="7">
        <v>12.1</v>
      </c>
      <c r="K168" s="7">
        <f t="shared" si="22"/>
        <v>27.8</v>
      </c>
      <c r="L168" s="7">
        <f t="shared" si="26"/>
        <v>27.497113115892084</v>
      </c>
      <c r="M168" s="7">
        <f t="shared" si="23"/>
        <v>27.43383224622248</v>
      </c>
      <c r="N168" s="7">
        <f t="shared" si="28"/>
        <v>27.275219871470746</v>
      </c>
      <c r="O168" s="7">
        <f t="shared" si="28"/>
        <v>27.258486726017139</v>
      </c>
      <c r="P168" s="7">
        <f t="shared" si="28"/>
        <v>26.897639124355315</v>
      </c>
      <c r="Q168" s="7">
        <f t="shared" si="28"/>
        <v>26.774075118865959</v>
      </c>
      <c r="S168" s="7">
        <f t="shared" si="25"/>
        <v>0.3661677537775212</v>
      </c>
      <c r="T168" s="7">
        <f t="shared" si="27"/>
        <v>0</v>
      </c>
    </row>
    <row r="169" spans="1:20">
      <c r="A169" s="8">
        <v>43323.638807870368</v>
      </c>
      <c r="B169" s="7">
        <v>205691</v>
      </c>
      <c r="C169" s="7">
        <v>24.5</v>
      </c>
      <c r="D169" s="7">
        <v>18.399999999999999</v>
      </c>
      <c r="E169" s="7">
        <v>27.8</v>
      </c>
      <c r="F169" s="7">
        <v>27.8</v>
      </c>
      <c r="G169" s="7">
        <v>18.5</v>
      </c>
      <c r="H169" s="7">
        <v>23</v>
      </c>
      <c r="I169" s="7">
        <v>36.5</v>
      </c>
      <c r="J169" s="7">
        <v>12.1</v>
      </c>
      <c r="K169" s="7">
        <f t="shared" si="22"/>
        <v>27.8</v>
      </c>
      <c r="L169" s="7">
        <f t="shared" si="26"/>
        <v>27.497488446206784</v>
      </c>
      <c r="M169" s="7">
        <f t="shared" si="23"/>
        <v>27.433780543857999</v>
      </c>
      <c r="N169" s="7">
        <f t="shared" si="28"/>
        <v>27.273648588088186</v>
      </c>
      <c r="O169" s="7">
        <f t="shared" si="28"/>
        <v>27.256651358286945</v>
      </c>
      <c r="P169" s="7">
        <f t="shared" si="28"/>
        <v>26.896395377814553</v>
      </c>
      <c r="Q169" s="7">
        <f t="shared" si="28"/>
        <v>26.774040367798801</v>
      </c>
      <c r="S169" s="7">
        <f t="shared" si="25"/>
        <v>0.36621945614200158</v>
      </c>
      <c r="T169" s="7">
        <f t="shared" si="27"/>
        <v>0</v>
      </c>
    </row>
    <row r="170" spans="1:20">
      <c r="A170" s="8">
        <v>43323.640196759261</v>
      </c>
      <c r="B170" s="7">
        <v>205692</v>
      </c>
      <c r="C170" s="7">
        <v>24.5</v>
      </c>
      <c r="D170" s="7">
        <v>18.399999999999999</v>
      </c>
      <c r="E170" s="7">
        <v>27.8</v>
      </c>
      <c r="F170" s="7">
        <v>27.8</v>
      </c>
      <c r="G170" s="7">
        <v>18.5</v>
      </c>
      <c r="H170" s="7">
        <v>23</v>
      </c>
      <c r="I170" s="7">
        <v>36.5</v>
      </c>
      <c r="J170" s="7">
        <v>12.1</v>
      </c>
      <c r="K170" s="7">
        <f t="shared" si="22"/>
        <v>27.8</v>
      </c>
      <c r="L170" s="7">
        <f t="shared" si="26"/>
        <v>27.49785628204517</v>
      </c>
      <c r="M170" s="7">
        <f t="shared" si="23"/>
        <v>27.433672768870416</v>
      </c>
      <c r="N170" s="7">
        <f t="shared" si="28"/>
        <v>27.272059795347438</v>
      </c>
      <c r="O170" s="7">
        <f t="shared" si="28"/>
        <v>27.25487787098568</v>
      </c>
      <c r="P170" s="7">
        <f t="shared" si="28"/>
        <v>26.895188086276509</v>
      </c>
      <c r="Q170" s="7">
        <f t="shared" si="28"/>
        <v>26.773976888038973</v>
      </c>
      <c r="S170" s="7">
        <f t="shared" si="25"/>
        <v>0.36632723112958487</v>
      </c>
      <c r="T170" s="7">
        <f t="shared" si="27"/>
        <v>0</v>
      </c>
    </row>
    <row r="171" spans="1:20">
      <c r="A171" s="8">
        <v>43323.641585648147</v>
      </c>
      <c r="B171" s="7">
        <v>205693</v>
      </c>
      <c r="C171" s="7">
        <v>24.4</v>
      </c>
      <c r="D171" s="7">
        <v>18.3</v>
      </c>
      <c r="E171" s="7">
        <v>27.9</v>
      </c>
      <c r="F171" s="7">
        <v>27.5</v>
      </c>
      <c r="G171" s="7">
        <v>18.5</v>
      </c>
      <c r="H171" s="7">
        <v>23</v>
      </c>
      <c r="I171" s="7">
        <v>36.700000000000003</v>
      </c>
      <c r="J171" s="7">
        <v>12.1</v>
      </c>
      <c r="K171" s="7">
        <f t="shared" si="22"/>
        <v>27.9</v>
      </c>
      <c r="L171" s="7">
        <f t="shared" si="26"/>
        <v>27.498419319268372</v>
      </c>
      <c r="M171" s="7">
        <f t="shared" si="23"/>
        <v>27.43352849504744</v>
      </c>
      <c r="N171" s="7">
        <f t="shared" ref="N171:Q186" si="29">N170+24*3600*($A171-$A170)*((M170-N170)*N$6+(O170-N170)*N$7+N$5)/N$8</f>
        <v>27.270452184537493</v>
      </c>
      <c r="O171" s="7">
        <f t="shared" si="29"/>
        <v>27.253138882226875</v>
      </c>
      <c r="P171" s="7">
        <f t="shared" si="29"/>
        <v>26.894005528487753</v>
      </c>
      <c r="Q171" s="7">
        <f t="shared" si="29"/>
        <v>26.773885956796853</v>
      </c>
      <c r="S171" s="7">
        <f t="shared" si="25"/>
        <v>0.46647150495255829</v>
      </c>
      <c r="T171" s="7">
        <f t="shared" si="27"/>
        <v>0</v>
      </c>
    </row>
    <row r="172" spans="1:20">
      <c r="A172" s="8">
        <v>43323.642974537041</v>
      </c>
      <c r="B172" s="7">
        <v>205694</v>
      </c>
      <c r="C172" s="7">
        <v>24.5</v>
      </c>
      <c r="D172" s="7">
        <v>18.2</v>
      </c>
      <c r="E172" s="7">
        <v>27.9</v>
      </c>
      <c r="F172" s="7">
        <v>27</v>
      </c>
      <c r="G172" s="7">
        <v>18.5</v>
      </c>
      <c r="H172" s="7">
        <v>23</v>
      </c>
      <c r="I172" s="7">
        <v>36.700000000000003</v>
      </c>
      <c r="J172" s="7">
        <v>12.1</v>
      </c>
      <c r="K172" s="7">
        <f t="shared" si="22"/>
        <v>27.9</v>
      </c>
      <c r="L172" s="7">
        <f t="shared" si="26"/>
        <v>27.498704988962146</v>
      </c>
      <c r="M172" s="7">
        <f t="shared" si="23"/>
        <v>27.433422338802391</v>
      </c>
      <c r="N172" s="7">
        <f t="shared" si="29"/>
        <v>27.268833647048684</v>
      </c>
      <c r="O172" s="7">
        <f t="shared" si="29"/>
        <v>27.251426277323016</v>
      </c>
      <c r="P172" s="7">
        <f t="shared" si="29"/>
        <v>26.892846498861342</v>
      </c>
      <c r="Q172" s="7">
        <f t="shared" si="29"/>
        <v>26.773768826517053</v>
      </c>
      <c r="S172" s="7">
        <f t="shared" si="25"/>
        <v>0.4665776611976078</v>
      </c>
      <c r="T172" s="7">
        <f t="shared" si="27"/>
        <v>0</v>
      </c>
    </row>
    <row r="173" spans="1:20">
      <c r="A173" s="8">
        <v>43323.644363425927</v>
      </c>
      <c r="B173" s="7">
        <v>205695</v>
      </c>
      <c r="C173" s="7">
        <v>24.5</v>
      </c>
      <c r="D173" s="7">
        <v>18.3</v>
      </c>
      <c r="E173" s="7">
        <v>27.9</v>
      </c>
      <c r="F173" s="7">
        <v>27.3</v>
      </c>
      <c r="G173" s="7">
        <v>18.5</v>
      </c>
      <c r="H173" s="7">
        <v>23</v>
      </c>
      <c r="I173" s="7">
        <v>36.700000000000003</v>
      </c>
      <c r="J173" s="7">
        <v>12.1</v>
      </c>
      <c r="K173" s="7">
        <f t="shared" si="22"/>
        <v>27.9</v>
      </c>
      <c r="L173" s="7">
        <f t="shared" si="26"/>
        <v>27.498536828809797</v>
      </c>
      <c r="M173" s="7">
        <f t="shared" si="23"/>
        <v>27.433249580508441</v>
      </c>
      <c r="N173" s="7">
        <f t="shared" si="29"/>
        <v>27.26721007374357</v>
      </c>
      <c r="O173" s="7">
        <f t="shared" si="29"/>
        <v>27.249734425443673</v>
      </c>
      <c r="P173" s="7">
        <f t="shared" si="29"/>
        <v>26.891709817663944</v>
      </c>
      <c r="Q173" s="7">
        <f t="shared" si="29"/>
        <v>26.773626690653597</v>
      </c>
      <c r="S173" s="7">
        <f t="shared" si="25"/>
        <v>0.46675041949155727</v>
      </c>
      <c r="T173" s="7">
        <f t="shared" si="27"/>
        <v>0</v>
      </c>
    </row>
    <row r="174" spans="1:20">
      <c r="A174" s="8">
        <v>43323.645752314813</v>
      </c>
      <c r="B174" s="7">
        <v>205696</v>
      </c>
      <c r="C174" s="7">
        <v>24.4</v>
      </c>
      <c r="D174" s="7">
        <v>18.399999999999999</v>
      </c>
      <c r="E174" s="7">
        <v>27.9</v>
      </c>
      <c r="F174" s="7">
        <v>27.1</v>
      </c>
      <c r="G174" s="7">
        <v>18.5</v>
      </c>
      <c r="H174" s="7">
        <v>23</v>
      </c>
      <c r="I174" s="7">
        <v>36.700000000000003</v>
      </c>
      <c r="J174" s="7">
        <v>12.1</v>
      </c>
      <c r="K174" s="7">
        <f t="shared" si="22"/>
        <v>27.9</v>
      </c>
      <c r="L174" s="7">
        <f t="shared" si="26"/>
        <v>27.498639479366137</v>
      </c>
      <c r="M174" s="7">
        <f t="shared" si="23"/>
        <v>27.432896907257703</v>
      </c>
      <c r="N174" s="7">
        <f t="shared" si="29"/>
        <v>27.265584963542391</v>
      </c>
      <c r="O174" s="7">
        <f t="shared" si="29"/>
        <v>27.248059477398616</v>
      </c>
      <c r="P174" s="7">
        <f t="shared" si="29"/>
        <v>26.890594340735245</v>
      </c>
      <c r="Q174" s="7">
        <f t="shared" si="29"/>
        <v>26.773460685702172</v>
      </c>
      <c r="S174" s="7">
        <f t="shared" si="25"/>
        <v>0.46710309274229544</v>
      </c>
      <c r="T174" s="7">
        <f t="shared" si="27"/>
        <v>0</v>
      </c>
    </row>
    <row r="175" spans="1:20">
      <c r="A175" s="8">
        <v>43323.647152777776</v>
      </c>
      <c r="B175" s="7">
        <v>205697</v>
      </c>
      <c r="C175" s="7">
        <v>24.5</v>
      </c>
      <c r="D175" s="7">
        <v>18.399999999999999</v>
      </c>
      <c r="E175" s="7">
        <v>27.9</v>
      </c>
      <c r="F175" s="7">
        <v>27.1</v>
      </c>
      <c r="G175" s="7">
        <v>18.5</v>
      </c>
      <c r="H175" s="7">
        <v>23</v>
      </c>
      <c r="I175" s="7">
        <v>36.700000000000003</v>
      </c>
      <c r="J175" s="7">
        <v>12.1</v>
      </c>
      <c r="K175" s="7">
        <f t="shared" si="22"/>
        <v>27.9</v>
      </c>
      <c r="L175" s="7">
        <f t="shared" si="26"/>
        <v>27.498557552251196</v>
      </c>
      <c r="M175" s="7">
        <f t="shared" si="23"/>
        <v>27.432524389417349</v>
      </c>
      <c r="N175" s="7">
        <f t="shared" si="29"/>
        <v>27.263946471022674</v>
      </c>
      <c r="O175" s="7">
        <f t="shared" si="29"/>
        <v>27.246384879024287</v>
      </c>
      <c r="P175" s="7">
        <f t="shared" si="29"/>
        <v>26.889489837544929</v>
      </c>
      <c r="Q175" s="7">
        <f t="shared" si="29"/>
        <v>26.77327032015398</v>
      </c>
      <c r="S175" s="7">
        <f t="shared" si="25"/>
        <v>0.46747561058264964</v>
      </c>
      <c r="T175" s="7">
        <f t="shared" si="27"/>
        <v>0</v>
      </c>
    </row>
    <row r="176" spans="1:20">
      <c r="A176" s="8">
        <v>43323.648541666669</v>
      </c>
      <c r="B176" s="7">
        <v>205698</v>
      </c>
      <c r="C176" s="7">
        <v>24.5</v>
      </c>
      <c r="D176" s="7">
        <v>18.3</v>
      </c>
      <c r="E176" s="7">
        <v>27.9</v>
      </c>
      <c r="F176" s="7">
        <v>27.3</v>
      </c>
      <c r="G176" s="7">
        <v>18.5</v>
      </c>
      <c r="H176" s="7">
        <v>23</v>
      </c>
      <c r="I176" s="7">
        <v>36.700000000000003</v>
      </c>
      <c r="J176" s="7">
        <v>12.1</v>
      </c>
      <c r="K176" s="7">
        <f t="shared" si="22"/>
        <v>27.9</v>
      </c>
      <c r="L176" s="7">
        <f t="shared" si="26"/>
        <v>27.498474343799554</v>
      </c>
      <c r="M176" s="7">
        <f t="shared" si="23"/>
        <v>27.432087513002166</v>
      </c>
      <c r="N176" s="7">
        <f t="shared" si="29"/>
        <v>27.262323699727993</v>
      </c>
      <c r="O176" s="7">
        <f t="shared" si="29"/>
        <v>27.244736377320919</v>
      </c>
      <c r="P176" s="7">
        <f t="shared" si="29"/>
        <v>26.888413665323139</v>
      </c>
      <c r="Q176" s="7">
        <f t="shared" si="29"/>
        <v>26.773059588570675</v>
      </c>
      <c r="S176" s="7">
        <f t="shared" si="25"/>
        <v>0.46791248699783239</v>
      </c>
      <c r="T176" s="7">
        <f t="shared" si="27"/>
        <v>0</v>
      </c>
    </row>
    <row r="177" spans="1:20">
      <c r="A177" s="8">
        <v>43323.649930555555</v>
      </c>
      <c r="B177" s="7">
        <v>205699</v>
      </c>
      <c r="C177" s="7">
        <v>24.5</v>
      </c>
      <c r="D177" s="7">
        <v>18.3</v>
      </c>
      <c r="E177" s="7">
        <v>27.9</v>
      </c>
      <c r="F177" s="7">
        <v>27.5</v>
      </c>
      <c r="G177" s="7">
        <v>18.5</v>
      </c>
      <c r="H177" s="7">
        <v>23</v>
      </c>
      <c r="I177" s="7">
        <v>36.700000000000003</v>
      </c>
      <c r="J177" s="7">
        <v>12.1</v>
      </c>
      <c r="K177" s="7">
        <f t="shared" si="22"/>
        <v>27.9</v>
      </c>
      <c r="L177" s="7">
        <f t="shared" si="26"/>
        <v>27.498568622740038</v>
      </c>
      <c r="M177" s="7">
        <f t="shared" si="23"/>
        <v>27.431612920968018</v>
      </c>
      <c r="N177" s="7">
        <f t="shared" si="29"/>
        <v>27.260704184249782</v>
      </c>
      <c r="O177" s="7">
        <f t="shared" si="29"/>
        <v>27.243098603141249</v>
      </c>
      <c r="P177" s="7">
        <f t="shared" si="29"/>
        <v>26.887355516500762</v>
      </c>
      <c r="Q177" s="7">
        <f t="shared" si="29"/>
        <v>26.772828086413192</v>
      </c>
      <c r="S177" s="7">
        <f t="shared" si="25"/>
        <v>0.46838707903198085</v>
      </c>
      <c r="T177" s="7">
        <f t="shared" si="27"/>
        <v>0</v>
      </c>
    </row>
    <row r="178" spans="1:20">
      <c r="A178" s="8">
        <v>43323.651319444441</v>
      </c>
      <c r="B178" s="7">
        <v>205700</v>
      </c>
      <c r="C178" s="7">
        <v>24.5</v>
      </c>
      <c r="D178" s="7">
        <v>18.3</v>
      </c>
      <c r="E178" s="7">
        <v>28</v>
      </c>
      <c r="F178" s="7">
        <v>27.5</v>
      </c>
      <c r="G178" s="7">
        <v>18.5</v>
      </c>
      <c r="H178" s="7">
        <v>23</v>
      </c>
      <c r="I178" s="7">
        <v>36.700000000000003</v>
      </c>
      <c r="J178" s="7">
        <v>12.1</v>
      </c>
      <c r="K178" s="7">
        <f t="shared" si="22"/>
        <v>28</v>
      </c>
      <c r="L178" s="7">
        <f t="shared" si="26"/>
        <v>27.499038007989558</v>
      </c>
      <c r="M178" s="7">
        <f t="shared" si="23"/>
        <v>27.431172985682867</v>
      </c>
      <c r="N178" s="7">
        <f t="shared" si="29"/>
        <v>27.259088799507008</v>
      </c>
      <c r="O178" s="7">
        <f t="shared" si="29"/>
        <v>27.241470523271065</v>
      </c>
      <c r="P178" s="7">
        <f t="shared" si="29"/>
        <v>26.886314424996595</v>
      </c>
      <c r="Q178" s="7">
        <f t="shared" si="29"/>
        <v>26.77257674473579</v>
      </c>
      <c r="S178" s="7">
        <f t="shared" si="25"/>
        <v>0.56882701431713301</v>
      </c>
      <c r="T178" s="7">
        <f t="shared" si="27"/>
        <v>0</v>
      </c>
    </row>
    <row r="179" spans="1:20">
      <c r="A179" s="8">
        <v>43323.652708333335</v>
      </c>
      <c r="B179" s="7">
        <v>205701</v>
      </c>
      <c r="C179" s="7">
        <v>24.5</v>
      </c>
      <c r="D179" s="7">
        <v>18.3</v>
      </c>
      <c r="E179" s="7">
        <v>28</v>
      </c>
      <c r="F179" s="7">
        <v>27.5</v>
      </c>
      <c r="G179" s="7">
        <v>18.5</v>
      </c>
      <c r="H179" s="7">
        <v>23</v>
      </c>
      <c r="I179" s="7">
        <v>36.700000000000003</v>
      </c>
      <c r="J179" s="7">
        <v>12.1</v>
      </c>
      <c r="K179" s="7">
        <f t="shared" si="22"/>
        <v>28</v>
      </c>
      <c r="L179" s="7">
        <f t="shared" si="26"/>
        <v>27.499498482997041</v>
      </c>
      <c r="M179" s="7">
        <f t="shared" si="23"/>
        <v>27.43087028188074</v>
      </c>
      <c r="N179" s="7">
        <f t="shared" si="29"/>
        <v>27.257478563183422</v>
      </c>
      <c r="O179" s="7">
        <f t="shared" si="29"/>
        <v>27.239851391521885</v>
      </c>
      <c r="P179" s="7">
        <f t="shared" si="29"/>
        <v>26.885289469938712</v>
      </c>
      <c r="Q179" s="7">
        <f t="shared" si="29"/>
        <v>26.772306449061169</v>
      </c>
      <c r="S179" s="7">
        <f t="shared" si="25"/>
        <v>0.56912971811926027</v>
      </c>
      <c r="T179" s="7">
        <f t="shared" si="27"/>
        <v>0</v>
      </c>
    </row>
    <row r="180" spans="1:20">
      <c r="A180" s="8">
        <v>43323.654097222221</v>
      </c>
      <c r="B180" s="7">
        <v>205702</v>
      </c>
      <c r="C180" s="7">
        <v>24.5</v>
      </c>
      <c r="D180" s="7">
        <v>18.3</v>
      </c>
      <c r="E180" s="7">
        <v>28</v>
      </c>
      <c r="F180" s="7">
        <v>27.2</v>
      </c>
      <c r="G180" s="7">
        <v>18.5</v>
      </c>
      <c r="H180" s="7">
        <v>23.1</v>
      </c>
      <c r="I180" s="7">
        <v>36.700000000000003</v>
      </c>
      <c r="J180" s="7">
        <v>12.1</v>
      </c>
      <c r="K180" s="7">
        <f t="shared" si="22"/>
        <v>28</v>
      </c>
      <c r="L180" s="7">
        <f t="shared" si="26"/>
        <v>27.4999513670905</v>
      </c>
      <c r="M180" s="7">
        <f t="shared" si="23"/>
        <v>27.430642629892869</v>
      </c>
      <c r="N180" s="7">
        <f t="shared" si="29"/>
        <v>27.255874837749548</v>
      </c>
      <c r="O180" s="7">
        <f t="shared" si="29"/>
        <v>27.238240724215306</v>
      </c>
      <c r="P180" s="7">
        <f t="shared" si="29"/>
        <v>26.884279774663248</v>
      </c>
      <c r="Q180" s="7">
        <f t="shared" si="29"/>
        <v>26.772018041562802</v>
      </c>
      <c r="S180" s="7">
        <f t="shared" si="25"/>
        <v>0.56935737010713083</v>
      </c>
      <c r="T180" s="7">
        <f t="shared" si="27"/>
        <v>0</v>
      </c>
    </row>
    <row r="181" spans="1:20">
      <c r="A181" s="8">
        <v>43323.655497685184</v>
      </c>
      <c r="B181" s="7">
        <v>205703</v>
      </c>
      <c r="C181" s="7">
        <v>24.5</v>
      </c>
      <c r="D181" s="7">
        <v>18.399999999999999</v>
      </c>
      <c r="E181" s="7">
        <v>28</v>
      </c>
      <c r="F181" s="7">
        <v>27.1</v>
      </c>
      <c r="G181" s="7">
        <v>18.5</v>
      </c>
      <c r="H181" s="7">
        <v>23.1</v>
      </c>
      <c r="I181" s="7">
        <v>36.700000000000003</v>
      </c>
      <c r="J181" s="7">
        <v>12.1</v>
      </c>
      <c r="K181" s="7">
        <f t="shared" si="22"/>
        <v>28</v>
      </c>
      <c r="L181" s="7">
        <f t="shared" si="26"/>
        <v>27.50012888240088</v>
      </c>
      <c r="M181" s="7">
        <f t="shared" si="23"/>
        <v>27.430454077968857</v>
      </c>
      <c r="N181" s="7">
        <f t="shared" si="29"/>
        <v>27.254265023220011</v>
      </c>
      <c r="O181" s="7">
        <f t="shared" si="29"/>
        <v>27.236624956397829</v>
      </c>
      <c r="P181" s="7">
        <f t="shared" si="29"/>
        <v>26.88327621171808</v>
      </c>
      <c r="Q181" s="7">
        <f t="shared" si="29"/>
        <v>26.771709775503844</v>
      </c>
      <c r="S181" s="7">
        <f t="shared" si="25"/>
        <v>0.56954592203114274</v>
      </c>
      <c r="T181" s="7">
        <f t="shared" si="27"/>
        <v>0</v>
      </c>
    </row>
    <row r="182" spans="1:20">
      <c r="A182" s="8">
        <v>43323.656886574077</v>
      </c>
      <c r="B182" s="7">
        <v>205704</v>
      </c>
      <c r="C182" s="7">
        <v>24.5</v>
      </c>
      <c r="D182" s="7">
        <v>18.399999999999999</v>
      </c>
      <c r="E182" s="7">
        <v>28</v>
      </c>
      <c r="F182" s="7">
        <v>26.8</v>
      </c>
      <c r="G182" s="7">
        <v>18.5</v>
      </c>
      <c r="H182" s="7">
        <v>23.1</v>
      </c>
      <c r="I182" s="7">
        <v>36.700000000000003</v>
      </c>
      <c r="J182" s="7">
        <v>12.1</v>
      </c>
      <c r="K182" s="7">
        <f t="shared" si="22"/>
        <v>28</v>
      </c>
      <c r="L182" s="7">
        <f t="shared" si="26"/>
        <v>27.500211610717649</v>
      </c>
      <c r="M182" s="7">
        <f t="shared" si="23"/>
        <v>27.430203822509444</v>
      </c>
      <c r="N182" s="7">
        <f t="shared" si="29"/>
        <v>27.252676147519999</v>
      </c>
      <c r="O182" s="7">
        <f t="shared" si="29"/>
        <v>27.235030781479804</v>
      </c>
      <c r="P182" s="7">
        <f t="shared" si="29"/>
        <v>26.882294691220203</v>
      </c>
      <c r="Q182" s="7">
        <f t="shared" si="29"/>
        <v>26.771387369971933</v>
      </c>
      <c r="S182" s="7">
        <f t="shared" si="25"/>
        <v>0.56979617749055578</v>
      </c>
      <c r="T182" s="7">
        <f t="shared" si="27"/>
        <v>0</v>
      </c>
    </row>
    <row r="183" spans="1:20">
      <c r="A183" s="8">
        <v>43323.658275462964</v>
      </c>
      <c r="B183" s="7">
        <v>205705</v>
      </c>
      <c r="C183" s="7">
        <v>24.5</v>
      </c>
      <c r="D183" s="7">
        <v>18.399999999999999</v>
      </c>
      <c r="E183" s="7">
        <v>28</v>
      </c>
      <c r="F183" s="7">
        <v>27</v>
      </c>
      <c r="G183" s="7">
        <v>18.5</v>
      </c>
      <c r="H183" s="7">
        <v>23.1</v>
      </c>
      <c r="I183" s="7">
        <v>36.700000000000003</v>
      </c>
      <c r="J183" s="7">
        <v>12.1</v>
      </c>
      <c r="K183" s="7">
        <f t="shared" si="22"/>
        <v>28</v>
      </c>
      <c r="L183" s="7">
        <f t="shared" si="26"/>
        <v>27.500021561792394</v>
      </c>
      <c r="M183" s="7">
        <f t="shared" si="23"/>
        <v>27.429890296951449</v>
      </c>
      <c r="N183" s="7">
        <f t="shared" si="29"/>
        <v>27.251094508667038</v>
      </c>
      <c r="O183" s="7">
        <f t="shared" si="29"/>
        <v>27.233444753305857</v>
      </c>
      <c r="P183" s="7">
        <f t="shared" si="29"/>
        <v>26.881326048745407</v>
      </c>
      <c r="Q183" s="7">
        <f t="shared" si="29"/>
        <v>26.771049145682561</v>
      </c>
      <c r="S183" s="7">
        <f t="shared" si="25"/>
        <v>0.57010970304855135</v>
      </c>
      <c r="T183" s="7">
        <f t="shared" si="27"/>
        <v>0</v>
      </c>
    </row>
    <row r="184" spans="1:20">
      <c r="A184" s="8">
        <v>43323.65966435185</v>
      </c>
      <c r="B184" s="7">
        <v>205706</v>
      </c>
      <c r="C184" s="7">
        <v>24.5</v>
      </c>
      <c r="D184" s="7">
        <v>18.3</v>
      </c>
      <c r="E184" s="7">
        <v>28</v>
      </c>
      <c r="F184" s="7">
        <v>26.4</v>
      </c>
      <c r="G184" s="7">
        <v>18.5</v>
      </c>
      <c r="H184" s="7">
        <v>23.1</v>
      </c>
      <c r="I184" s="7">
        <v>36.700000000000003</v>
      </c>
      <c r="J184" s="7">
        <v>12.1</v>
      </c>
      <c r="K184" s="7">
        <f t="shared" si="22"/>
        <v>28</v>
      </c>
      <c r="L184" s="7">
        <f t="shared" si="26"/>
        <v>27.500011316051033</v>
      </c>
      <c r="M184" s="7">
        <f t="shared" si="23"/>
        <v>27.429456843679549</v>
      </c>
      <c r="N184" s="7">
        <f t="shared" si="29"/>
        <v>27.249519820095685</v>
      </c>
      <c r="O184" s="7">
        <f t="shared" si="29"/>
        <v>27.231866792158431</v>
      </c>
      <c r="P184" s="7">
        <f t="shared" si="29"/>
        <v>26.880369572855681</v>
      </c>
      <c r="Q184" s="7">
        <f t="shared" si="29"/>
        <v>26.770695791356768</v>
      </c>
      <c r="S184" s="7">
        <f t="shared" si="25"/>
        <v>0.57054315632045061</v>
      </c>
      <c r="T184" s="7">
        <f t="shared" si="27"/>
        <v>0</v>
      </c>
    </row>
    <row r="185" spans="1:20">
      <c r="A185" s="8">
        <v>43323.661053240743</v>
      </c>
      <c r="B185" s="7">
        <v>205707</v>
      </c>
      <c r="C185" s="7">
        <v>24.5</v>
      </c>
      <c r="D185" s="7">
        <v>18.3</v>
      </c>
      <c r="E185" s="7">
        <v>28</v>
      </c>
      <c r="F185" s="7">
        <v>26.6</v>
      </c>
      <c r="G185" s="7">
        <v>18.600000000000001</v>
      </c>
      <c r="H185" s="7">
        <v>23.1</v>
      </c>
      <c r="I185" s="7">
        <v>36.700000000000003</v>
      </c>
      <c r="J185" s="7">
        <v>12.1</v>
      </c>
      <c r="K185" s="7">
        <f t="shared" si="22"/>
        <v>28</v>
      </c>
      <c r="L185" s="7">
        <f t="shared" si="26"/>
        <v>27.499457735164377</v>
      </c>
      <c r="M185" s="7">
        <f t="shared" si="23"/>
        <v>27.429012988346209</v>
      </c>
      <c r="N185" s="7">
        <f t="shared" si="29"/>
        <v>27.247951488041487</v>
      </c>
      <c r="O185" s="7">
        <f t="shared" si="29"/>
        <v>27.230296779712269</v>
      </c>
      <c r="P185" s="7">
        <f t="shared" si="29"/>
        <v>26.879424588749281</v>
      </c>
      <c r="Q185" s="7">
        <f t="shared" si="29"/>
        <v>26.770327962111544</v>
      </c>
      <c r="S185" s="7">
        <f t="shared" si="25"/>
        <v>0.5709870116537914</v>
      </c>
      <c r="T185" s="7">
        <f t="shared" si="27"/>
        <v>0</v>
      </c>
    </row>
    <row r="186" spans="1:20">
      <c r="A186" s="8">
        <v>43323.662442129629</v>
      </c>
      <c r="B186" s="7">
        <v>205708</v>
      </c>
      <c r="C186" s="7">
        <v>24.5</v>
      </c>
      <c r="D186" s="7">
        <v>18.3</v>
      </c>
      <c r="E186" s="7">
        <v>28</v>
      </c>
      <c r="F186" s="7">
        <v>26.4</v>
      </c>
      <c r="G186" s="7">
        <v>18.600000000000001</v>
      </c>
      <c r="H186" s="7">
        <v>23.1</v>
      </c>
      <c r="I186" s="7">
        <v>36.700000000000003</v>
      </c>
      <c r="J186" s="7">
        <v>12.1</v>
      </c>
      <c r="K186" s="7">
        <f t="shared" si="22"/>
        <v>28</v>
      </c>
      <c r="L186" s="7">
        <f t="shared" si="26"/>
        <v>27.499086987166901</v>
      </c>
      <c r="M186" s="7">
        <f t="shared" si="23"/>
        <v>27.42839428419002</v>
      </c>
      <c r="N186" s="7">
        <f t="shared" si="29"/>
        <v>27.246389650797024</v>
      </c>
      <c r="O186" s="7">
        <f t="shared" si="29"/>
        <v>27.228734519673189</v>
      </c>
      <c r="P186" s="7">
        <f t="shared" si="29"/>
        <v>26.878490456228445</v>
      </c>
      <c r="Q186" s="7">
        <f t="shared" si="29"/>
        <v>26.769946281151604</v>
      </c>
      <c r="S186" s="7">
        <f t="shared" si="25"/>
        <v>0.5716057158099801</v>
      </c>
      <c r="T186" s="7">
        <f t="shared" si="27"/>
        <v>0</v>
      </c>
    </row>
    <row r="187" spans="1:20">
      <c r="A187" s="8">
        <v>43323.663842592592</v>
      </c>
      <c r="B187" s="7">
        <v>205709</v>
      </c>
      <c r="C187" s="7">
        <v>24.5</v>
      </c>
      <c r="D187" s="7">
        <v>18.3</v>
      </c>
      <c r="E187" s="7">
        <v>28</v>
      </c>
      <c r="F187" s="7">
        <v>26</v>
      </c>
      <c r="G187" s="7">
        <v>18.600000000000001</v>
      </c>
      <c r="H187" s="7">
        <v>23.1</v>
      </c>
      <c r="I187" s="7">
        <v>36.700000000000003</v>
      </c>
      <c r="J187" s="7">
        <v>12.1</v>
      </c>
      <c r="K187" s="7">
        <f t="shared" si="22"/>
        <v>28</v>
      </c>
      <c r="L187" s="7">
        <f t="shared" si="26"/>
        <v>27.498530826112113</v>
      </c>
      <c r="M187" s="7">
        <f t="shared" si="23"/>
        <v>27.427729682117075</v>
      </c>
      <c r="N187" s="7">
        <f t="shared" ref="N187:Q202" si="30">N186+24*3600*($A187-$A186)*((M186-N186)*N$6+(O186-N186)*N$7+N$5)/N$8</f>
        <v>27.24482044024662</v>
      </c>
      <c r="O187" s="7">
        <f t="shared" si="30"/>
        <v>27.227166905088037</v>
      </c>
      <c r="P187" s="7">
        <f t="shared" si="30"/>
        <v>26.877558868458685</v>
      </c>
      <c r="Q187" s="7">
        <f t="shared" si="30"/>
        <v>26.769548050188476</v>
      </c>
      <c r="S187" s="7">
        <f t="shared" si="25"/>
        <v>0.57227031788292493</v>
      </c>
      <c r="T187" s="7">
        <f t="shared" si="27"/>
        <v>0</v>
      </c>
    </row>
    <row r="188" spans="1:20">
      <c r="A188" s="8">
        <v>43323.665231481478</v>
      </c>
      <c r="B188" s="7">
        <v>205710</v>
      </c>
      <c r="C188" s="7">
        <v>24.5</v>
      </c>
      <c r="D188" s="7">
        <v>18.3</v>
      </c>
      <c r="E188" s="7">
        <v>28</v>
      </c>
      <c r="F188" s="7">
        <v>26.3</v>
      </c>
      <c r="G188" s="7">
        <v>18.600000000000001</v>
      </c>
      <c r="H188" s="7">
        <v>23.1</v>
      </c>
      <c r="I188" s="7">
        <v>36.700000000000003</v>
      </c>
      <c r="J188" s="7">
        <v>12.1</v>
      </c>
      <c r="K188" s="7">
        <f t="shared" si="22"/>
        <v>28</v>
      </c>
      <c r="L188" s="7">
        <f t="shared" si="26"/>
        <v>27.497620154161698</v>
      </c>
      <c r="M188" s="7">
        <f t="shared" si="23"/>
        <v>27.426991384383179</v>
      </c>
      <c r="N188" s="7">
        <f t="shared" si="30"/>
        <v>27.243269865427123</v>
      </c>
      <c r="O188" s="7">
        <f t="shared" si="30"/>
        <v>27.225619638925334</v>
      </c>
      <c r="P188" s="7">
        <f t="shared" si="30"/>
        <v>26.876644727397832</v>
      </c>
      <c r="Q188" s="7">
        <f t="shared" si="30"/>
        <v>26.769140309827769</v>
      </c>
      <c r="S188" s="7">
        <f t="shared" si="25"/>
        <v>0.57300861561682126</v>
      </c>
      <c r="T188" s="7">
        <f t="shared" si="27"/>
        <v>0</v>
      </c>
    </row>
    <row r="189" spans="1:20">
      <c r="A189" s="8">
        <v>43323.666620370372</v>
      </c>
      <c r="B189" s="7">
        <v>205711</v>
      </c>
      <c r="C189" s="7">
        <v>24.5</v>
      </c>
      <c r="D189" s="7">
        <v>18.3</v>
      </c>
      <c r="E189" s="7">
        <v>28</v>
      </c>
      <c r="F189" s="7">
        <v>26.2</v>
      </c>
      <c r="G189" s="7">
        <v>18.600000000000001</v>
      </c>
      <c r="H189" s="7">
        <v>23.1</v>
      </c>
      <c r="I189" s="7">
        <v>36.700000000000003</v>
      </c>
      <c r="J189" s="7">
        <v>12.1</v>
      </c>
      <c r="K189" s="7">
        <f t="shared" si="22"/>
        <v>28</v>
      </c>
      <c r="L189" s="7">
        <f t="shared" si="26"/>
        <v>27.496983812952958</v>
      </c>
      <c r="M189" s="7">
        <f t="shared" si="23"/>
        <v>27.426097685066544</v>
      </c>
      <c r="N189" s="7">
        <f t="shared" si="30"/>
        <v>27.241724660560553</v>
      </c>
      <c r="O189" s="7">
        <f t="shared" si="30"/>
        <v>27.224079473957254</v>
      </c>
      <c r="P189" s="7">
        <f t="shared" si="30"/>
        <v>26.875739700948532</v>
      </c>
      <c r="Q189" s="7">
        <f t="shared" si="30"/>
        <v>26.768720415848083</v>
      </c>
      <c r="S189" s="7">
        <f t="shared" si="25"/>
        <v>0.57390231493345567</v>
      </c>
      <c r="T189" s="7">
        <f t="shared" si="27"/>
        <v>0</v>
      </c>
    </row>
    <row r="190" spans="1:20">
      <c r="A190" s="8">
        <v>43323.668009259258</v>
      </c>
      <c r="B190" s="7">
        <v>205712</v>
      </c>
      <c r="C190" s="7">
        <v>24.5</v>
      </c>
      <c r="D190" s="7">
        <v>18.399999999999999</v>
      </c>
      <c r="E190" s="7">
        <v>28</v>
      </c>
      <c r="F190" s="7">
        <v>26</v>
      </c>
      <c r="G190" s="7">
        <v>18.600000000000001</v>
      </c>
      <c r="H190" s="7">
        <v>23.2</v>
      </c>
      <c r="I190" s="7">
        <v>36.700000000000003</v>
      </c>
      <c r="J190" s="7">
        <v>12.1</v>
      </c>
      <c r="K190" s="7">
        <f t="shared" si="22"/>
        <v>28</v>
      </c>
      <c r="L190" s="7">
        <f t="shared" si="26"/>
        <v>27.496257260299934</v>
      </c>
      <c r="M190" s="7">
        <f t="shared" si="23"/>
        <v>27.425202971969572</v>
      </c>
      <c r="N190" s="7">
        <f t="shared" si="30"/>
        <v>27.240184120720144</v>
      </c>
      <c r="O190" s="7">
        <f t="shared" si="30"/>
        <v>27.22254617467468</v>
      </c>
      <c r="P190" s="7">
        <f t="shared" si="30"/>
        <v>26.874843269018339</v>
      </c>
      <c r="Q190" s="7">
        <f t="shared" si="30"/>
        <v>26.768288878691347</v>
      </c>
      <c r="S190" s="7">
        <f t="shared" si="25"/>
        <v>0.57479702803042798</v>
      </c>
      <c r="T190" s="7">
        <f t="shared" si="27"/>
        <v>0</v>
      </c>
    </row>
    <row r="191" spans="1:20">
      <c r="A191" s="8">
        <v>43323.669398148151</v>
      </c>
      <c r="B191" s="7">
        <v>205713</v>
      </c>
      <c r="C191" s="7">
        <v>24.5</v>
      </c>
      <c r="D191" s="7">
        <v>18.3</v>
      </c>
      <c r="E191" s="7">
        <v>28</v>
      </c>
      <c r="F191" s="7">
        <v>26.1</v>
      </c>
      <c r="G191" s="7">
        <v>18.600000000000001</v>
      </c>
      <c r="H191" s="7">
        <v>23.2</v>
      </c>
      <c r="I191" s="7">
        <v>36.700000000000003</v>
      </c>
      <c r="J191" s="7">
        <v>12.1</v>
      </c>
      <c r="K191" s="7">
        <f t="shared" si="22"/>
        <v>28</v>
      </c>
      <c r="L191" s="7">
        <f t="shared" si="26"/>
        <v>27.495351525718082</v>
      </c>
      <c r="M191" s="7">
        <f t="shared" si="23"/>
        <v>27.424280080663625</v>
      </c>
      <c r="N191" s="7">
        <f t="shared" si="30"/>
        <v>27.238648541915815</v>
      </c>
      <c r="O191" s="7">
        <f t="shared" si="30"/>
        <v>27.221019431708648</v>
      </c>
      <c r="P191" s="7">
        <f t="shared" si="30"/>
        <v>26.873954937594746</v>
      </c>
      <c r="Q191" s="7">
        <f t="shared" si="30"/>
        <v>26.767846184057753</v>
      </c>
      <c r="S191" s="7">
        <f t="shared" si="25"/>
        <v>0.57571991933637534</v>
      </c>
      <c r="T191" s="7">
        <f t="shared" si="27"/>
        <v>0</v>
      </c>
    </row>
    <row r="192" spans="1:20">
      <c r="A192" s="8">
        <v>43323.670787037037</v>
      </c>
      <c r="B192" s="7">
        <v>205714</v>
      </c>
      <c r="C192" s="7">
        <v>24.5</v>
      </c>
      <c r="D192" s="7">
        <v>18.3</v>
      </c>
      <c r="E192" s="7">
        <v>28</v>
      </c>
      <c r="F192" s="7">
        <v>26</v>
      </c>
      <c r="G192" s="7">
        <v>18.600000000000001</v>
      </c>
      <c r="H192" s="7">
        <v>23.2</v>
      </c>
      <c r="I192" s="7">
        <v>36.700000000000003</v>
      </c>
      <c r="J192" s="7">
        <v>12.1</v>
      </c>
      <c r="K192" s="7">
        <f t="shared" si="22"/>
        <v>28</v>
      </c>
      <c r="L192" s="7">
        <f t="shared" si="26"/>
        <v>27.494538422966198</v>
      </c>
      <c r="M192" s="7">
        <f t="shared" si="23"/>
        <v>27.423285964901634</v>
      </c>
      <c r="N192" s="7">
        <f t="shared" si="30"/>
        <v>27.237117964620257</v>
      </c>
      <c r="O192" s="7">
        <f t="shared" si="30"/>
        <v>27.219499024313365</v>
      </c>
      <c r="P192" s="7">
        <f t="shared" si="30"/>
        <v>26.873074237083348</v>
      </c>
      <c r="Q192" s="7">
        <f t="shared" si="30"/>
        <v>26.767392794143539</v>
      </c>
      <c r="S192" s="7">
        <f t="shared" si="25"/>
        <v>0.57671403509836594</v>
      </c>
      <c r="T192" s="7">
        <f t="shared" si="27"/>
        <v>0</v>
      </c>
    </row>
    <row r="193" spans="1:20">
      <c r="A193" s="8">
        <v>43323.6721875</v>
      </c>
      <c r="B193" s="7">
        <v>205715</v>
      </c>
      <c r="C193" s="7">
        <v>24.5</v>
      </c>
      <c r="D193" s="7">
        <v>18.399999999999999</v>
      </c>
      <c r="E193" s="7">
        <v>28</v>
      </c>
      <c r="F193" s="7">
        <v>25.9</v>
      </c>
      <c r="G193" s="7">
        <v>18.600000000000001</v>
      </c>
      <c r="H193" s="7">
        <v>23.2</v>
      </c>
      <c r="I193" s="7">
        <v>36.700000000000003</v>
      </c>
      <c r="J193" s="7">
        <v>12.1</v>
      </c>
      <c r="K193" s="7">
        <f t="shared" si="22"/>
        <v>28</v>
      </c>
      <c r="L193" s="7">
        <f t="shared" si="26"/>
        <v>27.493628749872887</v>
      </c>
      <c r="M193" s="7">
        <f t="shared" si="23"/>
        <v>27.422272986287584</v>
      </c>
      <c r="N193" s="7">
        <f t="shared" si="30"/>
        <v>27.235579416300588</v>
      </c>
      <c r="O193" s="7">
        <f t="shared" si="30"/>
        <v>27.217972149109347</v>
      </c>
      <c r="P193" s="7">
        <f t="shared" si="30"/>
        <v>26.872193442134424</v>
      </c>
      <c r="Q193" s="7">
        <f t="shared" si="30"/>
        <v>26.766925285062698</v>
      </c>
      <c r="S193" s="7">
        <f t="shared" si="25"/>
        <v>0.57772701371241553</v>
      </c>
      <c r="T193" s="7">
        <f t="shared" si="27"/>
        <v>0</v>
      </c>
    </row>
    <row r="194" spans="1:20">
      <c r="A194" s="8">
        <v>43323.673576388886</v>
      </c>
      <c r="B194" s="7">
        <v>205716</v>
      </c>
      <c r="C194" s="7">
        <v>24.5</v>
      </c>
      <c r="D194" s="7">
        <v>18.3</v>
      </c>
      <c r="E194" s="7">
        <v>28</v>
      </c>
      <c r="F194" s="7">
        <v>25.6</v>
      </c>
      <c r="G194" s="7">
        <v>18.600000000000001</v>
      </c>
      <c r="H194" s="7">
        <v>23.2</v>
      </c>
      <c r="I194" s="7">
        <v>36.700000000000003</v>
      </c>
      <c r="J194" s="7">
        <v>12.1</v>
      </c>
      <c r="K194" s="7">
        <f t="shared" si="22"/>
        <v>28</v>
      </c>
      <c r="L194" s="7">
        <f t="shared" si="26"/>
        <v>27.492638456431784</v>
      </c>
      <c r="M194" s="7">
        <f t="shared" si="23"/>
        <v>27.42123496616167</v>
      </c>
      <c r="N194" s="7">
        <f t="shared" si="30"/>
        <v>27.234058487644834</v>
      </c>
      <c r="O194" s="7">
        <f t="shared" si="30"/>
        <v>27.216463894707317</v>
      </c>
      <c r="P194" s="7">
        <f t="shared" si="30"/>
        <v>26.871326744159898</v>
      </c>
      <c r="Q194" s="7">
        <f t="shared" si="30"/>
        <v>26.766451720833356</v>
      </c>
      <c r="S194" s="7">
        <f t="shared" si="25"/>
        <v>0.57876503383833011</v>
      </c>
      <c r="T194" s="7">
        <f t="shared" si="27"/>
        <v>0</v>
      </c>
    </row>
    <row r="195" spans="1:20">
      <c r="A195" s="8">
        <v>43323.67496527778</v>
      </c>
      <c r="B195" s="7">
        <v>205717</v>
      </c>
      <c r="C195" s="7">
        <v>24.5</v>
      </c>
      <c r="D195" s="7">
        <v>18.3</v>
      </c>
      <c r="E195" s="7">
        <v>28</v>
      </c>
      <c r="F195" s="7">
        <v>25.6</v>
      </c>
      <c r="G195" s="7">
        <v>18.7</v>
      </c>
      <c r="H195" s="7">
        <v>23.2</v>
      </c>
      <c r="I195" s="7">
        <v>36.700000000000003</v>
      </c>
      <c r="J195" s="7">
        <v>12.1</v>
      </c>
      <c r="K195" s="7">
        <f t="shared" si="22"/>
        <v>28</v>
      </c>
      <c r="L195" s="7">
        <f t="shared" si="26"/>
        <v>27.491380743920089</v>
      </c>
      <c r="M195" s="7">
        <f t="shared" si="23"/>
        <v>27.420151497052945</v>
      </c>
      <c r="N195" s="7">
        <f t="shared" si="30"/>
        <v>27.232542357570367</v>
      </c>
      <c r="O195" s="7">
        <f t="shared" si="30"/>
        <v>27.214961437836479</v>
      </c>
      <c r="P195" s="7">
        <f t="shared" si="30"/>
        <v>26.870466401919884</v>
      </c>
      <c r="Q195" s="7">
        <f t="shared" si="30"/>
        <v>26.765968721391619</v>
      </c>
      <c r="S195" s="7">
        <f t="shared" si="25"/>
        <v>0.57984850294705481</v>
      </c>
      <c r="T195" s="7">
        <f t="shared" si="27"/>
        <v>0</v>
      </c>
    </row>
    <row r="196" spans="1:20">
      <c r="A196" s="8">
        <v>43323.676354166666</v>
      </c>
      <c r="B196" s="7">
        <v>205718</v>
      </c>
      <c r="C196" s="7">
        <v>24.5</v>
      </c>
      <c r="D196" s="7">
        <v>18.3</v>
      </c>
      <c r="E196" s="7">
        <v>28</v>
      </c>
      <c r="F196" s="7">
        <v>25.8</v>
      </c>
      <c r="G196" s="7">
        <v>18.7</v>
      </c>
      <c r="H196" s="7">
        <v>23.2</v>
      </c>
      <c r="I196" s="7">
        <v>36.700000000000003</v>
      </c>
      <c r="J196" s="7">
        <v>12.1</v>
      </c>
      <c r="K196" s="7">
        <f t="shared" si="22"/>
        <v>28</v>
      </c>
      <c r="L196" s="7">
        <f t="shared" si="26"/>
        <v>27.490128289795837</v>
      </c>
      <c r="M196" s="7">
        <f t="shared" si="23"/>
        <v>27.418959494265966</v>
      </c>
      <c r="N196" s="7">
        <f t="shared" si="30"/>
        <v>27.23103087445017</v>
      </c>
      <c r="O196" s="7">
        <f t="shared" si="30"/>
        <v>27.213464635368524</v>
      </c>
      <c r="P196" s="7">
        <f t="shared" si="30"/>
        <v>26.869612033761296</v>
      </c>
      <c r="Q196" s="7">
        <f t="shared" si="30"/>
        <v>26.76547666572527</v>
      </c>
      <c r="S196" s="7">
        <f t="shared" si="25"/>
        <v>0.58104050573403399</v>
      </c>
      <c r="T196" s="7">
        <f t="shared" si="27"/>
        <v>0</v>
      </c>
    </row>
    <row r="197" spans="1:20">
      <c r="A197" s="8">
        <v>43323.677743055552</v>
      </c>
      <c r="B197" s="7">
        <v>205719</v>
      </c>
      <c r="C197" s="7">
        <v>24.5</v>
      </c>
      <c r="D197" s="7">
        <v>18.3</v>
      </c>
      <c r="E197" s="7">
        <v>28</v>
      </c>
      <c r="F197" s="7">
        <v>25.6</v>
      </c>
      <c r="G197" s="7">
        <v>18.7</v>
      </c>
      <c r="H197" s="7">
        <v>23.2</v>
      </c>
      <c r="I197" s="7">
        <v>36.700000000000003</v>
      </c>
      <c r="J197" s="7">
        <v>12.1</v>
      </c>
      <c r="K197" s="7">
        <f t="shared" si="22"/>
        <v>28</v>
      </c>
      <c r="L197" s="7">
        <f t="shared" si="26"/>
        <v>27.489060069051046</v>
      </c>
      <c r="M197" s="7">
        <f t="shared" si="23"/>
        <v>27.417708665394553</v>
      </c>
      <c r="N197" s="7">
        <f t="shared" si="30"/>
        <v>27.2295235103098</v>
      </c>
      <c r="O197" s="7">
        <f t="shared" si="30"/>
        <v>27.211973340014435</v>
      </c>
      <c r="P197" s="7">
        <f t="shared" si="30"/>
        <v>26.868763277417827</v>
      </c>
      <c r="Q197" s="7">
        <f t="shared" si="30"/>
        <v>26.764975914559127</v>
      </c>
      <c r="S197" s="7">
        <f t="shared" si="25"/>
        <v>0.58229133460544702</v>
      </c>
      <c r="T197" s="7">
        <f t="shared" si="27"/>
        <v>0</v>
      </c>
    </row>
    <row r="198" spans="1:20">
      <c r="A198" s="8">
        <v>43323.679143518515</v>
      </c>
      <c r="B198" s="7">
        <v>205720</v>
      </c>
      <c r="C198" s="7">
        <v>24.5</v>
      </c>
      <c r="D198" s="7">
        <v>18.3</v>
      </c>
      <c r="E198" s="7">
        <v>28</v>
      </c>
      <c r="F198" s="7">
        <v>25.6</v>
      </c>
      <c r="G198" s="7">
        <v>18.7</v>
      </c>
      <c r="H198" s="7">
        <v>23.2</v>
      </c>
      <c r="I198" s="7">
        <v>36.700000000000003</v>
      </c>
      <c r="J198" s="7">
        <v>12.1</v>
      </c>
      <c r="K198" s="7">
        <f t="shared" si="22"/>
        <v>28</v>
      </c>
      <c r="L198" s="7">
        <f t="shared" si="26"/>
        <v>27.487803067269105</v>
      </c>
      <c r="M198" s="7">
        <f t="shared" si="23"/>
        <v>27.41647261939546</v>
      </c>
      <c r="N198" s="7">
        <f t="shared" si="30"/>
        <v>27.228007567240937</v>
      </c>
      <c r="O198" s="7">
        <f t="shared" si="30"/>
        <v>27.210474961514237</v>
      </c>
      <c r="P198" s="7">
        <f t="shared" si="30"/>
        <v>26.867912759939639</v>
      </c>
      <c r="Q198" s="7">
        <f t="shared" si="30"/>
        <v>26.764462568740324</v>
      </c>
      <c r="S198" s="7">
        <f t="shared" si="25"/>
        <v>0.58352738060454001</v>
      </c>
      <c r="T198" s="7">
        <f t="shared" si="27"/>
        <v>0</v>
      </c>
    </row>
    <row r="199" spans="1:20">
      <c r="A199" s="8">
        <v>43323.680532407408</v>
      </c>
      <c r="B199" s="7">
        <v>205721</v>
      </c>
      <c r="C199" s="7">
        <v>24.5</v>
      </c>
      <c r="D199" s="7">
        <v>18.399999999999999</v>
      </c>
      <c r="E199" s="7">
        <v>28.1</v>
      </c>
      <c r="F199" s="7">
        <v>25.5</v>
      </c>
      <c r="G199" s="7">
        <v>18.7</v>
      </c>
      <c r="H199" s="7">
        <v>23.3</v>
      </c>
      <c r="I199" s="7">
        <v>36.700000000000003</v>
      </c>
      <c r="J199" s="7">
        <v>12.1</v>
      </c>
      <c r="K199" s="7">
        <f t="shared" si="22"/>
        <v>28.1</v>
      </c>
      <c r="L199" s="7">
        <f t="shared" si="26"/>
        <v>27.486760329520763</v>
      </c>
      <c r="M199" s="7">
        <f t="shared" si="23"/>
        <v>27.415205252832529</v>
      </c>
      <c r="N199" s="7">
        <f t="shared" si="30"/>
        <v>27.226508466689971</v>
      </c>
      <c r="O199" s="7">
        <f t="shared" si="30"/>
        <v>27.208994105949518</v>
      </c>
      <c r="P199" s="7">
        <f t="shared" si="30"/>
        <v>26.867074253915678</v>
      </c>
      <c r="Q199" s="7">
        <f t="shared" si="30"/>
        <v>26.76394537332742</v>
      </c>
      <c r="S199" s="7">
        <f t="shared" si="25"/>
        <v>0.68479474716747291</v>
      </c>
      <c r="T199" s="7">
        <f t="shared" si="27"/>
        <v>0</v>
      </c>
    </row>
    <row r="200" spans="1:20">
      <c r="A200" s="8">
        <v>43323.681921296295</v>
      </c>
      <c r="B200" s="7">
        <v>205722</v>
      </c>
      <c r="C200" s="7">
        <v>24.5</v>
      </c>
      <c r="D200" s="7">
        <v>18.399999999999999</v>
      </c>
      <c r="E200" s="7">
        <v>28</v>
      </c>
      <c r="F200" s="7">
        <v>25.3</v>
      </c>
      <c r="G200" s="7">
        <v>18.7</v>
      </c>
      <c r="H200" s="7">
        <v>23.3</v>
      </c>
      <c r="I200" s="7">
        <v>36.700000000000003</v>
      </c>
      <c r="J200" s="7">
        <v>12.1</v>
      </c>
      <c r="K200" s="7">
        <f t="shared" si="22"/>
        <v>28</v>
      </c>
      <c r="L200" s="7">
        <f t="shared" si="26"/>
        <v>27.485428736227881</v>
      </c>
      <c r="M200" s="7">
        <f t="shared" si="23"/>
        <v>27.413979116032209</v>
      </c>
      <c r="N200" s="7">
        <f t="shared" si="30"/>
        <v>27.225013493298718</v>
      </c>
      <c r="O200" s="7">
        <f t="shared" si="30"/>
        <v>27.207518221839102</v>
      </c>
      <c r="P200" s="7">
        <f t="shared" si="30"/>
        <v>26.866240376072973</v>
      </c>
      <c r="Q200" s="7">
        <f t="shared" si="30"/>
        <v>26.763420466462577</v>
      </c>
      <c r="S200" s="7">
        <f t="shared" si="25"/>
        <v>0.58602088396779095</v>
      </c>
      <c r="T200" s="7">
        <f t="shared" si="27"/>
        <v>0</v>
      </c>
    </row>
    <row r="201" spans="1:20">
      <c r="A201" s="8">
        <v>43323.683310185188</v>
      </c>
      <c r="B201" s="7">
        <v>205723</v>
      </c>
      <c r="C201" s="7">
        <v>24.5</v>
      </c>
      <c r="D201" s="7">
        <v>18.3</v>
      </c>
      <c r="E201" s="7">
        <v>28.1</v>
      </c>
      <c r="F201" s="7">
        <v>25.3</v>
      </c>
      <c r="G201" s="7">
        <v>18.8</v>
      </c>
      <c r="H201" s="7">
        <v>23.3</v>
      </c>
      <c r="I201" s="7">
        <v>36.700000000000003</v>
      </c>
      <c r="J201" s="7">
        <v>12.1</v>
      </c>
      <c r="K201" s="7">
        <f t="shared" si="22"/>
        <v>28.1</v>
      </c>
      <c r="L201" s="7">
        <f t="shared" si="26"/>
        <v>27.484121981320065</v>
      </c>
      <c r="M201" s="7">
        <f t="shared" si="23"/>
        <v>27.412686419497458</v>
      </c>
      <c r="N201" s="7">
        <f t="shared" si="30"/>
        <v>27.223522996311317</v>
      </c>
      <c r="O201" s="7">
        <f t="shared" si="30"/>
        <v>27.206047178404056</v>
      </c>
      <c r="P201" s="7">
        <f t="shared" si="30"/>
        <v>26.865410831899297</v>
      </c>
      <c r="Q201" s="7">
        <f t="shared" si="30"/>
        <v>26.762888144291491</v>
      </c>
      <c r="S201" s="7">
        <f t="shared" si="25"/>
        <v>0.68731358050254343</v>
      </c>
      <c r="T201" s="7">
        <f t="shared" si="27"/>
        <v>0</v>
      </c>
    </row>
    <row r="202" spans="1:20">
      <c r="A202" s="8">
        <v>43323.684699074074</v>
      </c>
      <c r="B202" s="7">
        <v>205724</v>
      </c>
      <c r="C202" s="7">
        <v>24.5</v>
      </c>
      <c r="D202" s="7">
        <v>18.3</v>
      </c>
      <c r="E202" s="7">
        <v>28.1</v>
      </c>
      <c r="F202" s="7">
        <v>25.1</v>
      </c>
      <c r="G202" s="7">
        <v>18.8</v>
      </c>
      <c r="H202" s="7">
        <v>23.3</v>
      </c>
      <c r="I202" s="7">
        <v>36.700000000000003</v>
      </c>
      <c r="J202" s="7">
        <v>12.1</v>
      </c>
      <c r="K202" s="7">
        <f t="shared" si="22"/>
        <v>28.1</v>
      </c>
      <c r="L202" s="7">
        <f t="shared" si="26"/>
        <v>27.482819186711886</v>
      </c>
      <c r="M202" s="7">
        <f t="shared" si="23"/>
        <v>27.41136460467137</v>
      </c>
      <c r="N202" s="7">
        <f t="shared" si="30"/>
        <v>27.222036604167286</v>
      </c>
      <c r="O202" s="7">
        <f t="shared" si="30"/>
        <v>27.20458091493499</v>
      </c>
      <c r="P202" s="7">
        <f t="shared" si="30"/>
        <v>26.864585341861567</v>
      </c>
      <c r="Q202" s="7">
        <f t="shared" si="30"/>
        <v>26.762348688795147</v>
      </c>
      <c r="S202" s="7">
        <f t="shared" si="25"/>
        <v>0.68863539532863172</v>
      </c>
      <c r="T202" s="7">
        <f t="shared" si="27"/>
        <v>0</v>
      </c>
    </row>
    <row r="203" spans="1:20">
      <c r="A203" s="8">
        <v>43323.68608796296</v>
      </c>
      <c r="B203" s="7">
        <v>205725</v>
      </c>
      <c r="C203" s="7">
        <v>24.5</v>
      </c>
      <c r="D203" s="7">
        <v>18.3</v>
      </c>
      <c r="E203" s="7">
        <v>28.1</v>
      </c>
      <c r="F203" s="7">
        <v>25.3</v>
      </c>
      <c r="G203" s="7">
        <v>18.8</v>
      </c>
      <c r="H203" s="7">
        <v>23.3</v>
      </c>
      <c r="I203" s="7">
        <v>36.700000000000003</v>
      </c>
      <c r="J203" s="7">
        <v>12.1</v>
      </c>
      <c r="K203" s="7">
        <f t="shared" ref="K203:K266" si="31">E203</f>
        <v>28.1</v>
      </c>
      <c r="L203" s="7">
        <f t="shared" si="26"/>
        <v>27.48134004730337</v>
      </c>
      <c r="M203" s="7">
        <f t="shared" ref="M203:M266" si="32">M202+24*3600*($A203-$A202)*((L202-M202)*M$6+(N202-M202)*M$7+M$5+T203)/M$8</f>
        <v>27.410028161498666</v>
      </c>
      <c r="N203" s="7">
        <f t="shared" ref="N203:Q218" si="33">N202+24*3600*($A203-$A202)*((M202-N202)*N$6+(O202-N202)*N$7+N$5)/N$8</f>
        <v>27.220554218788401</v>
      </c>
      <c r="O203" s="7">
        <f t="shared" si="33"/>
        <v>27.203119321445847</v>
      </c>
      <c r="P203" s="7">
        <f t="shared" si="33"/>
        <v>26.863763640940352</v>
      </c>
      <c r="Q203" s="7">
        <f t="shared" si="33"/>
        <v>26.761802368469823</v>
      </c>
      <c r="S203" s="7">
        <f t="shared" ref="S203:S266" si="34">K203-M203</f>
        <v>0.68997183850133581</v>
      </c>
      <c r="T203" s="7">
        <f t="shared" si="27"/>
        <v>0</v>
      </c>
    </row>
    <row r="204" spans="1:20">
      <c r="A204" s="8">
        <v>43323.687488425923</v>
      </c>
      <c r="B204" s="7">
        <v>205726</v>
      </c>
      <c r="C204" s="7">
        <v>24.5</v>
      </c>
      <c r="D204" s="7">
        <v>18.3</v>
      </c>
      <c r="E204" s="7">
        <v>28.1</v>
      </c>
      <c r="F204" s="7">
        <v>25.2</v>
      </c>
      <c r="G204" s="7">
        <v>18.8</v>
      </c>
      <c r="H204" s="7">
        <v>23.3</v>
      </c>
      <c r="I204" s="7">
        <v>36.700000000000003</v>
      </c>
      <c r="J204" s="7">
        <v>12.1</v>
      </c>
      <c r="K204" s="7">
        <f t="shared" si="31"/>
        <v>28.1</v>
      </c>
      <c r="L204" s="7">
        <f t="shared" ref="L204:L267" si="35">L203+24*3600*($A204-$A203)*((F203-L203)*L$6+(M203-L203)*L$7+L$5+S204)/L$8</f>
        <v>27.480035708296938</v>
      </c>
      <c r="M204" s="7">
        <f t="shared" si="32"/>
        <v>27.408617222319524</v>
      </c>
      <c r="N204" s="7">
        <f t="shared" si="33"/>
        <v>27.219063507918783</v>
      </c>
      <c r="O204" s="7">
        <f t="shared" si="33"/>
        <v>27.201650145934838</v>
      </c>
      <c r="P204" s="7">
        <f t="shared" si="33"/>
        <v>26.862938659640236</v>
      </c>
      <c r="Q204" s="7">
        <f t="shared" si="33"/>
        <v>26.761244831263628</v>
      </c>
      <c r="S204" s="7">
        <f t="shared" si="34"/>
        <v>0.69138277768047729</v>
      </c>
      <c r="T204" s="7">
        <f t="shared" si="27"/>
        <v>0</v>
      </c>
    </row>
    <row r="205" spans="1:20">
      <c r="A205" s="8">
        <v>43323.688877314817</v>
      </c>
      <c r="B205" s="7">
        <v>205727</v>
      </c>
      <c r="C205" s="7">
        <v>24.5</v>
      </c>
      <c r="D205" s="7">
        <v>18.3</v>
      </c>
      <c r="E205" s="7">
        <v>28.1</v>
      </c>
      <c r="F205" s="7">
        <v>25.2</v>
      </c>
      <c r="G205" s="7">
        <v>18.8</v>
      </c>
      <c r="H205" s="7">
        <v>23.3</v>
      </c>
      <c r="I205" s="7">
        <v>36.700000000000003</v>
      </c>
      <c r="J205" s="7">
        <v>12.1</v>
      </c>
      <c r="K205" s="7">
        <f t="shared" si="31"/>
        <v>28.1</v>
      </c>
      <c r="L205" s="7">
        <f t="shared" si="35"/>
        <v>27.478655008725429</v>
      </c>
      <c r="M205" s="7">
        <f t="shared" si="32"/>
        <v>27.40724128488289</v>
      </c>
      <c r="N205" s="7">
        <f t="shared" si="33"/>
        <v>27.217588825902787</v>
      </c>
      <c r="O205" s="7">
        <f t="shared" si="33"/>
        <v>27.200197612392159</v>
      </c>
      <c r="P205" s="7">
        <f t="shared" si="33"/>
        <v>26.862123822890755</v>
      </c>
      <c r="Q205" s="7">
        <f t="shared" si="33"/>
        <v>26.760685483142844</v>
      </c>
      <c r="S205" s="7">
        <f t="shared" si="34"/>
        <v>0.69275871511711173</v>
      </c>
      <c r="T205" s="7">
        <f t="shared" ref="T205:T268" si="36">T204</f>
        <v>0</v>
      </c>
    </row>
    <row r="206" spans="1:20">
      <c r="A206" s="8">
        <v>43323.690266203703</v>
      </c>
      <c r="B206" s="7">
        <v>205728</v>
      </c>
      <c r="C206" s="7">
        <v>24.5</v>
      </c>
      <c r="D206" s="7">
        <v>18.3</v>
      </c>
      <c r="E206" s="7">
        <v>28.1</v>
      </c>
      <c r="F206" s="7">
        <v>25.1</v>
      </c>
      <c r="G206" s="7">
        <v>18.8</v>
      </c>
      <c r="H206" s="7">
        <v>23.3</v>
      </c>
      <c r="I206" s="7">
        <v>36.700000000000003</v>
      </c>
      <c r="J206" s="7">
        <v>12.1</v>
      </c>
      <c r="K206" s="7">
        <f t="shared" si="31"/>
        <v>28.1</v>
      </c>
      <c r="L206" s="7">
        <f t="shared" si="35"/>
        <v>27.477278378949446</v>
      </c>
      <c r="M206" s="7">
        <f t="shared" si="32"/>
        <v>27.405851516213922</v>
      </c>
      <c r="N206" s="7">
        <f t="shared" si="33"/>
        <v>27.216118058632983</v>
      </c>
      <c r="O206" s="7">
        <f t="shared" si="33"/>
        <v>27.198749408947602</v>
      </c>
      <c r="P206" s="7">
        <f t="shared" si="33"/>
        <v>26.861312056928018</v>
      </c>
      <c r="Q206" s="7">
        <f t="shared" si="33"/>
        <v>26.760120003297914</v>
      </c>
      <c r="S206" s="7">
        <f t="shared" si="34"/>
        <v>0.69414848378607985</v>
      </c>
      <c r="T206" s="7">
        <f t="shared" si="36"/>
        <v>0</v>
      </c>
    </row>
    <row r="207" spans="1:20">
      <c r="A207" s="8">
        <v>43323.691655092596</v>
      </c>
      <c r="B207" s="7">
        <v>205729</v>
      </c>
      <c r="C207" s="7">
        <v>24.5</v>
      </c>
      <c r="D207" s="7">
        <v>18.3</v>
      </c>
      <c r="E207" s="7">
        <v>28.1</v>
      </c>
      <c r="F207" s="7">
        <v>25</v>
      </c>
      <c r="G207" s="7">
        <v>18.8</v>
      </c>
      <c r="H207" s="7">
        <v>23.3</v>
      </c>
      <c r="I207" s="7">
        <v>36.700000000000003</v>
      </c>
      <c r="J207" s="7">
        <v>12.1</v>
      </c>
      <c r="K207" s="7">
        <f t="shared" si="31"/>
        <v>28.1</v>
      </c>
      <c r="L207" s="7">
        <f t="shared" si="35"/>
        <v>27.475815648319035</v>
      </c>
      <c r="M207" s="7">
        <f t="shared" si="32"/>
        <v>27.404455728616608</v>
      </c>
      <c r="N207" s="7">
        <f t="shared" si="33"/>
        <v>27.21465116192088</v>
      </c>
      <c r="O207" s="7">
        <f t="shared" si="33"/>
        <v>27.197305458171467</v>
      </c>
      <c r="P207" s="7">
        <f t="shared" si="33"/>
        <v>26.860503146927954</v>
      </c>
      <c r="Q207" s="7">
        <f t="shared" si="33"/>
        <v>26.759548612583174</v>
      </c>
      <c r="S207" s="7">
        <f t="shared" si="34"/>
        <v>0.69554427138339392</v>
      </c>
      <c r="T207" s="7">
        <f t="shared" si="36"/>
        <v>0</v>
      </c>
    </row>
    <row r="208" spans="1:20">
      <c r="A208" s="8">
        <v>43323.693043981482</v>
      </c>
      <c r="B208" s="7">
        <v>205730</v>
      </c>
      <c r="C208" s="7">
        <v>24.5</v>
      </c>
      <c r="D208" s="7">
        <v>18.3</v>
      </c>
      <c r="E208" s="7">
        <v>28.1</v>
      </c>
      <c r="F208" s="7">
        <v>24.9</v>
      </c>
      <c r="G208" s="7">
        <v>18.8</v>
      </c>
      <c r="H208" s="7">
        <v>23.3</v>
      </c>
      <c r="I208" s="7">
        <v>36.700000000000003</v>
      </c>
      <c r="J208" s="7">
        <v>12.1</v>
      </c>
      <c r="K208" s="7">
        <f t="shared" si="31"/>
        <v>28.1</v>
      </c>
      <c r="L208" s="7">
        <f t="shared" si="35"/>
        <v>27.474267754776207</v>
      </c>
      <c r="M208" s="7">
        <f t="shared" si="32"/>
        <v>27.403030132689473</v>
      </c>
      <c r="N208" s="7">
        <f t="shared" si="33"/>
        <v>27.213188133761538</v>
      </c>
      <c r="O208" s="7">
        <f t="shared" si="33"/>
        <v>27.195865686001806</v>
      </c>
      <c r="P208" s="7">
        <f t="shared" si="33"/>
        <v>26.859696889199245</v>
      </c>
      <c r="Q208" s="7">
        <f t="shared" si="33"/>
        <v>26.75897152140859</v>
      </c>
      <c r="S208" s="7">
        <f t="shared" si="34"/>
        <v>0.69696986731052846</v>
      </c>
      <c r="T208" s="7">
        <f t="shared" si="36"/>
        <v>0</v>
      </c>
    </row>
    <row r="209" spans="1:20">
      <c r="A209" s="8">
        <v>43323.694444444445</v>
      </c>
      <c r="B209" s="7">
        <v>205731</v>
      </c>
      <c r="C209" s="7">
        <v>24.5</v>
      </c>
      <c r="D209" s="7">
        <v>18.399999999999999</v>
      </c>
      <c r="E209" s="7">
        <v>28.1</v>
      </c>
      <c r="F209" s="7">
        <v>24.9</v>
      </c>
      <c r="G209" s="7">
        <v>18.8</v>
      </c>
      <c r="H209" s="7">
        <v>23.3</v>
      </c>
      <c r="I209" s="7">
        <v>36.700000000000003</v>
      </c>
      <c r="J209" s="7">
        <v>12.1</v>
      </c>
      <c r="K209" s="7">
        <f t="shared" si="31"/>
        <v>28.1</v>
      </c>
      <c r="L209" s="7">
        <f t="shared" si="35"/>
        <v>27.472621836138149</v>
      </c>
      <c r="M209" s="7">
        <f t="shared" si="32"/>
        <v>27.401549402284264</v>
      </c>
      <c r="N209" s="7">
        <f t="shared" si="33"/>
        <v>27.211716657631438</v>
      </c>
      <c r="O209" s="7">
        <f t="shared" si="33"/>
        <v>27.194418063784198</v>
      </c>
      <c r="P209" s="7">
        <f t="shared" si="33"/>
        <v>26.858886392275259</v>
      </c>
      <c r="Q209" s="7">
        <f t="shared" si="33"/>
        <v>26.758384075309142</v>
      </c>
      <c r="S209" s="7">
        <f t="shared" si="34"/>
        <v>0.69845059771573759</v>
      </c>
      <c r="T209" s="7">
        <f t="shared" si="36"/>
        <v>0</v>
      </c>
    </row>
    <row r="210" spans="1:20">
      <c r="A210" s="8">
        <v>43323.695833333331</v>
      </c>
      <c r="B210" s="7">
        <v>205732</v>
      </c>
      <c r="C210" s="7">
        <v>24.5</v>
      </c>
      <c r="D210" s="7">
        <v>18.399999999999999</v>
      </c>
      <c r="E210" s="7">
        <v>28.1</v>
      </c>
      <c r="F210" s="7">
        <v>24.8</v>
      </c>
      <c r="G210" s="7">
        <v>18.8</v>
      </c>
      <c r="H210" s="7">
        <v>23.3</v>
      </c>
      <c r="I210" s="7">
        <v>36.700000000000003</v>
      </c>
      <c r="J210" s="7">
        <v>12.1</v>
      </c>
      <c r="K210" s="7">
        <f t="shared" si="31"/>
        <v>28.1</v>
      </c>
      <c r="L210" s="7">
        <f t="shared" si="35"/>
        <v>27.470995691260732</v>
      </c>
      <c r="M210" s="7">
        <f t="shared" si="32"/>
        <v>27.400030444785006</v>
      </c>
      <c r="N210" s="7">
        <f t="shared" si="33"/>
        <v>27.210260865025152</v>
      </c>
      <c r="O210" s="7">
        <f t="shared" si="33"/>
        <v>27.192986472806009</v>
      </c>
      <c r="P210" s="7">
        <f t="shared" si="33"/>
        <v>26.8580848886929</v>
      </c>
      <c r="Q210" s="7">
        <f t="shared" si="33"/>
        <v>26.757796130917491</v>
      </c>
      <c r="S210" s="7">
        <f t="shared" si="34"/>
        <v>0.69996955521499515</v>
      </c>
      <c r="T210" s="7">
        <f t="shared" si="36"/>
        <v>0</v>
      </c>
    </row>
    <row r="211" spans="1:20">
      <c r="A211" s="8">
        <v>43323.697222222225</v>
      </c>
      <c r="B211" s="7">
        <v>205733</v>
      </c>
      <c r="C211" s="7">
        <v>24.5</v>
      </c>
      <c r="D211" s="7">
        <v>18.3</v>
      </c>
      <c r="E211" s="7">
        <v>28.1</v>
      </c>
      <c r="F211" s="7">
        <v>24.6</v>
      </c>
      <c r="G211" s="7">
        <v>18.8</v>
      </c>
      <c r="H211" s="7">
        <v>23.3</v>
      </c>
      <c r="I211" s="7">
        <v>36.700000000000003</v>
      </c>
      <c r="J211" s="7">
        <v>12.1</v>
      </c>
      <c r="K211" s="7">
        <f t="shared" si="31"/>
        <v>28.1</v>
      </c>
      <c r="L211" s="7">
        <f t="shared" si="35"/>
        <v>27.469285170894597</v>
      </c>
      <c r="M211" s="7">
        <f t="shared" si="32"/>
        <v>27.398485886833654</v>
      </c>
      <c r="N211" s="7">
        <f t="shared" si="33"/>
        <v>27.208808323666105</v>
      </c>
      <c r="O211" s="7">
        <f t="shared" si="33"/>
        <v>27.191558812624869</v>
      </c>
      <c r="P211" s="7">
        <f t="shared" si="33"/>
        <v>26.857285486107429</v>
      </c>
      <c r="Q211" s="7">
        <f t="shared" si="33"/>
        <v>26.757203061102167</v>
      </c>
      <c r="S211" s="7">
        <f t="shared" si="34"/>
        <v>0.70151411316634693</v>
      </c>
      <c r="T211" s="7">
        <f t="shared" si="36"/>
        <v>0</v>
      </c>
    </row>
    <row r="212" spans="1:20">
      <c r="A212" s="8">
        <v>43323.698611111111</v>
      </c>
      <c r="B212" s="7">
        <v>205734</v>
      </c>
      <c r="C212" s="7">
        <v>24.5</v>
      </c>
      <c r="D212" s="7">
        <v>18.3</v>
      </c>
      <c r="E212" s="7">
        <v>28.1</v>
      </c>
      <c r="F212" s="7">
        <v>24.6</v>
      </c>
      <c r="G212" s="7">
        <v>18.8</v>
      </c>
      <c r="H212" s="7">
        <v>23.3</v>
      </c>
      <c r="I212" s="7">
        <v>36.700000000000003</v>
      </c>
      <c r="J212" s="7">
        <v>12.1</v>
      </c>
      <c r="K212" s="7">
        <f t="shared" si="31"/>
        <v>28.1</v>
      </c>
      <c r="L212" s="7">
        <f t="shared" si="35"/>
        <v>27.467401019468493</v>
      </c>
      <c r="M212" s="7">
        <f t="shared" si="32"/>
        <v>27.396900967709893</v>
      </c>
      <c r="N212" s="7">
        <f t="shared" si="33"/>
        <v>27.207358962391794</v>
      </c>
      <c r="O212" s="7">
        <f t="shared" si="33"/>
        <v>27.190134959365665</v>
      </c>
      <c r="P212" s="7">
        <f t="shared" si="33"/>
        <v>26.856488019876164</v>
      </c>
      <c r="Q212" s="7">
        <f t="shared" si="33"/>
        <v>26.756605039303476</v>
      </c>
      <c r="S212" s="7">
        <f t="shared" si="34"/>
        <v>0.70309903229010828</v>
      </c>
      <c r="T212" s="7">
        <f t="shared" si="36"/>
        <v>0</v>
      </c>
    </row>
    <row r="213" spans="1:20">
      <c r="A213" s="8">
        <v>43323.7</v>
      </c>
      <c r="B213" s="7">
        <v>205735</v>
      </c>
      <c r="C213" s="7">
        <v>24.5</v>
      </c>
      <c r="D213" s="7">
        <v>18.399999999999999</v>
      </c>
      <c r="E213" s="7">
        <v>28.1</v>
      </c>
      <c r="F213" s="7">
        <v>24.4</v>
      </c>
      <c r="G213" s="7">
        <v>18.8</v>
      </c>
      <c r="H213" s="7">
        <v>23.3</v>
      </c>
      <c r="I213" s="7">
        <v>36.700000000000003</v>
      </c>
      <c r="J213" s="7">
        <v>12.1</v>
      </c>
      <c r="K213" s="7">
        <f t="shared" si="31"/>
        <v>28.1</v>
      </c>
      <c r="L213" s="7">
        <f t="shared" si="35"/>
        <v>27.465524879070653</v>
      </c>
      <c r="M213" s="7">
        <f t="shared" si="32"/>
        <v>27.39523948322298</v>
      </c>
      <c r="N213" s="7">
        <f t="shared" si="33"/>
        <v>27.205912613972647</v>
      </c>
      <c r="O213" s="7">
        <f t="shared" si="33"/>
        <v>27.188714796548521</v>
      </c>
      <c r="P213" s="7">
        <f t="shared" si="33"/>
        <v>26.855692333653543</v>
      </c>
      <c r="Q213" s="7">
        <f t="shared" si="33"/>
        <v>26.756002230838416</v>
      </c>
      <c r="S213" s="7">
        <f t="shared" si="34"/>
        <v>0.70476051677702145</v>
      </c>
      <c r="T213" s="7">
        <f t="shared" si="36"/>
        <v>0</v>
      </c>
    </row>
    <row r="214" spans="1:20">
      <c r="A214" s="8">
        <v>43323.701388888891</v>
      </c>
      <c r="B214" s="7">
        <v>205736</v>
      </c>
      <c r="C214" s="7">
        <v>24.5</v>
      </c>
      <c r="D214" s="7">
        <v>18.399999999999999</v>
      </c>
      <c r="E214" s="7">
        <v>28.1</v>
      </c>
      <c r="F214" s="7">
        <v>24.3</v>
      </c>
      <c r="G214" s="7">
        <v>18.899999999999999</v>
      </c>
      <c r="H214" s="7">
        <v>23.3</v>
      </c>
      <c r="I214" s="7">
        <v>36.700000000000003</v>
      </c>
      <c r="J214" s="7">
        <v>12.1</v>
      </c>
      <c r="K214" s="7">
        <f t="shared" si="31"/>
        <v>28.1</v>
      </c>
      <c r="L214" s="7">
        <f t="shared" si="35"/>
        <v>27.463475977092806</v>
      </c>
      <c r="M214" s="7">
        <f t="shared" si="32"/>
        <v>27.39353781076354</v>
      </c>
      <c r="N214" s="7">
        <f t="shared" si="33"/>
        <v>27.204468902569825</v>
      </c>
      <c r="O214" s="7">
        <f t="shared" si="33"/>
        <v>27.187298199602782</v>
      </c>
      <c r="P214" s="7">
        <f t="shared" si="33"/>
        <v>26.854898279005287</v>
      </c>
      <c r="Q214" s="7">
        <f t="shared" si="33"/>
        <v>26.755394793303999</v>
      </c>
      <c r="S214" s="7">
        <f t="shared" si="34"/>
        <v>0.70646218923646131</v>
      </c>
      <c r="T214" s="7">
        <f t="shared" si="36"/>
        <v>0</v>
      </c>
    </row>
    <row r="215" spans="1:20">
      <c r="A215" s="8">
        <v>43323.702777777777</v>
      </c>
      <c r="B215" s="7">
        <v>205737</v>
      </c>
      <c r="C215" s="7">
        <v>24.5</v>
      </c>
      <c r="D215" s="7">
        <v>18.3</v>
      </c>
      <c r="E215" s="7">
        <v>28.1</v>
      </c>
      <c r="F215" s="7">
        <v>24.3</v>
      </c>
      <c r="G215" s="7">
        <v>18.899999999999999</v>
      </c>
      <c r="H215" s="7">
        <v>23.3</v>
      </c>
      <c r="I215" s="7">
        <v>36.700000000000003</v>
      </c>
      <c r="J215" s="7">
        <v>12.1</v>
      </c>
      <c r="K215" s="7">
        <f t="shared" si="31"/>
        <v>28.1</v>
      </c>
      <c r="L215" s="7">
        <f t="shared" si="35"/>
        <v>27.461345947305905</v>
      </c>
      <c r="M215" s="7">
        <f t="shared" si="32"/>
        <v>27.391759874220739</v>
      </c>
      <c r="N215" s="7">
        <f t="shared" si="33"/>
        <v>27.203027710576784</v>
      </c>
      <c r="O215" s="7">
        <f t="shared" si="33"/>
        <v>27.185885006003467</v>
      </c>
      <c r="P215" s="7">
        <f t="shared" si="33"/>
        <v>26.854105714968892</v>
      </c>
      <c r="Q215" s="7">
        <f t="shared" si="33"/>
        <v>26.754782876962039</v>
      </c>
      <c r="S215" s="7">
        <f t="shared" si="34"/>
        <v>0.70824012577926254</v>
      </c>
      <c r="T215" s="7">
        <f t="shared" si="36"/>
        <v>0</v>
      </c>
    </row>
    <row r="216" spans="1:20">
      <c r="A216" s="8">
        <v>43323.70417824074</v>
      </c>
      <c r="B216" s="7">
        <v>205738</v>
      </c>
      <c r="C216" s="7">
        <v>24.5</v>
      </c>
      <c r="D216" s="7">
        <v>18.3</v>
      </c>
      <c r="E216" s="7">
        <v>28.1</v>
      </c>
      <c r="F216" s="7">
        <v>24.4</v>
      </c>
      <c r="G216" s="7">
        <v>18.899999999999999</v>
      </c>
      <c r="H216" s="7">
        <v>23.3</v>
      </c>
      <c r="I216" s="7">
        <v>36.700000000000003</v>
      </c>
      <c r="J216" s="7">
        <v>12.1</v>
      </c>
      <c r="K216" s="7">
        <f t="shared" si="31"/>
        <v>28.1</v>
      </c>
      <c r="L216" s="7">
        <f t="shared" si="35"/>
        <v>27.45920740407286</v>
      </c>
      <c r="M216" s="7">
        <f t="shared" si="32"/>
        <v>27.389898619332612</v>
      </c>
      <c r="N216" s="7">
        <f t="shared" si="33"/>
        <v>27.201576706100159</v>
      </c>
      <c r="O216" s="7">
        <f t="shared" si="33"/>
        <v>27.184463310648706</v>
      </c>
      <c r="P216" s="7">
        <f t="shared" si="33"/>
        <v>26.853307914057758</v>
      </c>
      <c r="Q216" s="7">
        <f t="shared" si="33"/>
        <v>26.754161489641824</v>
      </c>
      <c r="S216" s="7">
        <f t="shared" si="34"/>
        <v>0.71010138066738904</v>
      </c>
      <c r="T216" s="7">
        <f t="shared" si="36"/>
        <v>0</v>
      </c>
    </row>
    <row r="217" spans="1:20">
      <c r="A217" s="8">
        <v>43323.705567129633</v>
      </c>
      <c r="B217" s="7">
        <v>205739</v>
      </c>
      <c r="C217" s="7">
        <v>24.5</v>
      </c>
      <c r="D217" s="7">
        <v>18.3</v>
      </c>
      <c r="E217" s="7">
        <v>28.1</v>
      </c>
      <c r="F217" s="7">
        <v>24.4</v>
      </c>
      <c r="G217" s="7">
        <v>18.899999999999999</v>
      </c>
      <c r="H217" s="7">
        <v>23.3</v>
      </c>
      <c r="I217" s="7">
        <v>36.700000000000003</v>
      </c>
      <c r="J217" s="7">
        <v>12.1</v>
      </c>
      <c r="K217" s="7">
        <f t="shared" si="31"/>
        <v>28.1</v>
      </c>
      <c r="L217" s="7">
        <f t="shared" si="35"/>
        <v>27.457184994804393</v>
      </c>
      <c r="M217" s="7">
        <f t="shared" si="32"/>
        <v>27.388017375403752</v>
      </c>
      <c r="N217" s="7">
        <f t="shared" si="33"/>
        <v>27.200139628257151</v>
      </c>
      <c r="O217" s="7">
        <f t="shared" si="33"/>
        <v>27.183056455202745</v>
      </c>
      <c r="P217" s="7">
        <f t="shared" si="33"/>
        <v>26.852517945772838</v>
      </c>
      <c r="Q217" s="7">
        <f t="shared" si="33"/>
        <v>26.753541003825784</v>
      </c>
      <c r="S217" s="7">
        <f t="shared" si="34"/>
        <v>0.71198262459624928</v>
      </c>
      <c r="T217" s="7">
        <f t="shared" si="36"/>
        <v>0</v>
      </c>
    </row>
    <row r="218" spans="1:20">
      <c r="A218" s="8">
        <v>43323.706956018519</v>
      </c>
      <c r="B218" s="7">
        <v>205740</v>
      </c>
      <c r="C218" s="7">
        <v>24.5</v>
      </c>
      <c r="D218" s="7">
        <v>18.3</v>
      </c>
      <c r="E218" s="7">
        <v>28.1</v>
      </c>
      <c r="F218" s="7">
        <v>24.3</v>
      </c>
      <c r="G218" s="7">
        <v>18.899999999999999</v>
      </c>
      <c r="H218" s="7">
        <v>23.4</v>
      </c>
      <c r="I218" s="7">
        <v>36.700000000000003</v>
      </c>
      <c r="J218" s="7">
        <v>12.1</v>
      </c>
      <c r="K218" s="7">
        <f t="shared" si="31"/>
        <v>28.1</v>
      </c>
      <c r="L218" s="7">
        <f t="shared" si="35"/>
        <v>27.455169557042897</v>
      </c>
      <c r="M218" s="7">
        <f t="shared" si="32"/>
        <v>27.386147538076827</v>
      </c>
      <c r="N218" s="7">
        <f t="shared" si="33"/>
        <v>27.198704418784711</v>
      </c>
      <c r="O218" s="7">
        <f t="shared" si="33"/>
        <v>27.181652469050526</v>
      </c>
      <c r="P218" s="7">
        <f t="shared" si="33"/>
        <v>26.851729084012934</v>
      </c>
      <c r="Q218" s="7">
        <f t="shared" si="33"/>
        <v>26.752916450433748</v>
      </c>
      <c r="S218" s="7">
        <f t="shared" si="34"/>
        <v>0.71385246192317453</v>
      </c>
      <c r="T218" s="7">
        <f t="shared" si="36"/>
        <v>0</v>
      </c>
    </row>
    <row r="219" spans="1:20">
      <c r="A219" s="8">
        <v>43323.708344907405</v>
      </c>
      <c r="B219" s="7">
        <v>205741</v>
      </c>
      <c r="C219" s="7">
        <v>24.5</v>
      </c>
      <c r="D219" s="7">
        <v>18.2</v>
      </c>
      <c r="E219" s="7">
        <v>28.1</v>
      </c>
      <c r="F219" s="7">
        <v>24.3</v>
      </c>
      <c r="G219" s="7">
        <v>18.899999999999999</v>
      </c>
      <c r="H219" s="7">
        <v>23.4</v>
      </c>
      <c r="I219" s="7">
        <v>36.700000000000003</v>
      </c>
      <c r="J219" s="7">
        <v>12.1</v>
      </c>
      <c r="K219" s="7">
        <f t="shared" si="31"/>
        <v>28.1</v>
      </c>
      <c r="L219" s="7">
        <f t="shared" si="35"/>
        <v>27.453071111197858</v>
      </c>
      <c r="M219" s="7">
        <f t="shared" si="32"/>
        <v>27.384286529095892</v>
      </c>
      <c r="N219" s="7">
        <f t="shared" ref="N219:Q234" si="37">N218+24*3600*($A219-$A218)*((M218-N218)*N$6+(O218-N218)*N$7+N$5)/N$8</f>
        <v>27.197271285043172</v>
      </c>
      <c r="O219" s="7">
        <f t="shared" si="37"/>
        <v>27.180251180892977</v>
      </c>
      <c r="P219" s="7">
        <f t="shared" si="37"/>
        <v>26.850941213056775</v>
      </c>
      <c r="Q219" s="7">
        <f t="shared" si="37"/>
        <v>26.752287953640892</v>
      </c>
      <c r="S219" s="7">
        <f t="shared" si="34"/>
        <v>0.71571347090410953</v>
      </c>
      <c r="T219" s="7">
        <f t="shared" si="36"/>
        <v>0</v>
      </c>
    </row>
    <row r="220" spans="1:20">
      <c r="A220" s="8">
        <v>43323.709733796299</v>
      </c>
      <c r="B220" s="7">
        <v>205742</v>
      </c>
      <c r="C220" s="7">
        <v>24.5</v>
      </c>
      <c r="D220" s="7">
        <v>18.3</v>
      </c>
      <c r="E220" s="7">
        <v>28.1</v>
      </c>
      <c r="F220" s="7">
        <v>24.3</v>
      </c>
      <c r="G220" s="7">
        <v>18.899999999999999</v>
      </c>
      <c r="H220" s="7">
        <v>23.3</v>
      </c>
      <c r="I220" s="7">
        <v>36.700000000000003</v>
      </c>
      <c r="J220" s="7">
        <v>12.1</v>
      </c>
      <c r="K220" s="7">
        <f t="shared" si="31"/>
        <v>28.1</v>
      </c>
      <c r="L220" s="7">
        <f t="shared" si="35"/>
        <v>27.450980691758964</v>
      </c>
      <c r="M220" s="7">
        <f t="shared" si="32"/>
        <v>27.382404805490033</v>
      </c>
      <c r="N220" s="7">
        <f t="shared" si="37"/>
        <v>27.195840360880293</v>
      </c>
      <c r="O220" s="7">
        <f t="shared" si="37"/>
        <v>27.178852476896914</v>
      </c>
      <c r="P220" s="7">
        <f t="shared" si="37"/>
        <v>26.850154222673844</v>
      </c>
      <c r="Q220" s="7">
        <f t="shared" si="37"/>
        <v>26.751655631864811</v>
      </c>
      <c r="S220" s="7">
        <f t="shared" si="34"/>
        <v>0.71759519450996834</v>
      </c>
      <c r="T220" s="7">
        <f t="shared" si="36"/>
        <v>0</v>
      </c>
    </row>
    <row r="221" spans="1:20">
      <c r="A221" s="8">
        <v>43323.711122685185</v>
      </c>
      <c r="B221" s="7">
        <v>205743</v>
      </c>
      <c r="C221" s="7">
        <v>24.5</v>
      </c>
      <c r="D221" s="7">
        <v>18.3</v>
      </c>
      <c r="E221" s="7">
        <v>28.1</v>
      </c>
      <c r="F221" s="7">
        <v>24.3</v>
      </c>
      <c r="G221" s="7">
        <v>18.899999999999999</v>
      </c>
      <c r="H221" s="7">
        <v>23.4</v>
      </c>
      <c r="I221" s="7">
        <v>36.700000000000003</v>
      </c>
      <c r="J221" s="7">
        <v>12.1</v>
      </c>
      <c r="K221" s="7">
        <f t="shared" si="31"/>
        <v>28.1</v>
      </c>
      <c r="L221" s="7">
        <f t="shared" si="35"/>
        <v>27.448898021849061</v>
      </c>
      <c r="M221" s="7">
        <f t="shared" si="32"/>
        <v>27.3805142143766</v>
      </c>
      <c r="N221" s="7">
        <f t="shared" si="37"/>
        <v>27.194411564953274</v>
      </c>
      <c r="O221" s="7">
        <f t="shared" si="37"/>
        <v>27.177456280446506</v>
      </c>
      <c r="P221" s="7">
        <f t="shared" si="37"/>
        <v>26.849368008116254</v>
      </c>
      <c r="Q221" s="7">
        <f t="shared" si="37"/>
        <v>26.751019598045485</v>
      </c>
      <c r="S221" s="7">
        <f t="shared" si="34"/>
        <v>0.7194857856234016</v>
      </c>
      <c r="T221" s="7">
        <f t="shared" si="36"/>
        <v>0</v>
      </c>
    </row>
    <row r="222" spans="1:20">
      <c r="A222" s="8">
        <v>43323.712523148148</v>
      </c>
      <c r="B222" s="7">
        <v>205744</v>
      </c>
      <c r="C222" s="7">
        <v>24.5</v>
      </c>
      <c r="D222" s="7">
        <v>18.3</v>
      </c>
      <c r="E222" s="7">
        <v>28.1</v>
      </c>
      <c r="F222" s="7">
        <v>24.2</v>
      </c>
      <c r="G222" s="7">
        <v>19</v>
      </c>
      <c r="H222" s="7">
        <v>23.4</v>
      </c>
      <c r="I222" s="7">
        <v>36.700000000000003</v>
      </c>
      <c r="J222" s="7">
        <v>12.1</v>
      </c>
      <c r="K222" s="7">
        <f t="shared" si="31"/>
        <v>28.1</v>
      </c>
      <c r="L222" s="7">
        <f t="shared" si="35"/>
        <v>27.446805672311921</v>
      </c>
      <c r="M222" s="7">
        <f t="shared" si="32"/>
        <v>27.378605548939365</v>
      </c>
      <c r="N222" s="7">
        <f t="shared" si="37"/>
        <v>27.192972999200681</v>
      </c>
      <c r="O222" s="7">
        <f t="shared" si="37"/>
        <v>27.176050899133003</v>
      </c>
      <c r="P222" s="7">
        <f t="shared" si="37"/>
        <v>26.848575923830644</v>
      </c>
      <c r="Q222" s="7">
        <f t="shared" si="37"/>
        <v>26.750374629569215</v>
      </c>
      <c r="S222" s="7">
        <f t="shared" si="34"/>
        <v>0.72139445106063604</v>
      </c>
      <c r="T222" s="7">
        <f t="shared" si="36"/>
        <v>0</v>
      </c>
    </row>
    <row r="223" spans="1:20">
      <c r="A223" s="8">
        <v>43323.713912037034</v>
      </c>
      <c r="B223" s="7">
        <v>205745</v>
      </c>
      <c r="C223" s="7">
        <v>24.5</v>
      </c>
      <c r="D223" s="7">
        <v>18.3</v>
      </c>
      <c r="E223" s="7">
        <v>28.1</v>
      </c>
      <c r="F223" s="7">
        <v>24.1</v>
      </c>
      <c r="G223" s="7">
        <v>19</v>
      </c>
      <c r="H223" s="7">
        <v>23.4</v>
      </c>
      <c r="I223" s="7">
        <v>36.700000000000003</v>
      </c>
      <c r="J223" s="7">
        <v>12.1</v>
      </c>
      <c r="K223" s="7">
        <f t="shared" si="31"/>
        <v>28.1</v>
      </c>
      <c r="L223" s="7">
        <f t="shared" si="35"/>
        <v>27.444648117939824</v>
      </c>
      <c r="M223" s="7">
        <f t="shared" si="32"/>
        <v>27.376714018779698</v>
      </c>
      <c r="N223" s="7">
        <f t="shared" si="37"/>
        <v>27.191548479491779</v>
      </c>
      <c r="O223" s="7">
        <f t="shared" si="37"/>
        <v>27.174659514442279</v>
      </c>
      <c r="P223" s="7">
        <f t="shared" si="37"/>
        <v>26.847790972651374</v>
      </c>
      <c r="Q223" s="7">
        <f t="shared" si="37"/>
        <v>26.749731460632763</v>
      </c>
      <c r="S223" s="7">
        <f t="shared" si="34"/>
        <v>0.72328598122030385</v>
      </c>
      <c r="T223" s="7">
        <f t="shared" si="36"/>
        <v>0</v>
      </c>
    </row>
    <row r="224" spans="1:20">
      <c r="A224" s="8">
        <v>43323.715300925927</v>
      </c>
      <c r="B224" s="7">
        <v>205746</v>
      </c>
      <c r="C224" s="7">
        <v>24.5</v>
      </c>
      <c r="D224" s="7">
        <v>18.2</v>
      </c>
      <c r="E224" s="7">
        <v>28.1</v>
      </c>
      <c r="F224" s="7">
        <v>24.1</v>
      </c>
      <c r="G224" s="7">
        <v>19</v>
      </c>
      <c r="H224" s="7">
        <v>23.4</v>
      </c>
      <c r="I224" s="7">
        <v>36.700000000000003</v>
      </c>
      <c r="J224" s="7">
        <v>12.1</v>
      </c>
      <c r="K224" s="7">
        <f t="shared" si="31"/>
        <v>28.1</v>
      </c>
      <c r="L224" s="7">
        <f t="shared" si="35"/>
        <v>27.442408998170077</v>
      </c>
      <c r="M224" s="7">
        <f t="shared" si="32"/>
        <v>27.37479773235</v>
      </c>
      <c r="N224" s="7">
        <f t="shared" si="37"/>
        <v>27.190126127965446</v>
      </c>
      <c r="O224" s="7">
        <f t="shared" si="37"/>
        <v>27.173270436693684</v>
      </c>
      <c r="P224" s="7">
        <f t="shared" si="37"/>
        <v>26.847006513360967</v>
      </c>
      <c r="Q224" s="7">
        <f t="shared" si="37"/>
        <v>26.749084888919104</v>
      </c>
      <c r="S224" s="7">
        <f t="shared" si="34"/>
        <v>0.72520226765000118</v>
      </c>
      <c r="T224" s="7">
        <f t="shared" si="36"/>
        <v>0</v>
      </c>
    </row>
    <row r="225" spans="1:20">
      <c r="A225" s="8">
        <v>43323.71670138889</v>
      </c>
      <c r="B225" s="7">
        <v>205747</v>
      </c>
      <c r="C225" s="7">
        <v>24.5</v>
      </c>
      <c r="D225" s="7">
        <v>18.3</v>
      </c>
      <c r="E225" s="7">
        <v>28.1</v>
      </c>
      <c r="F225" s="7">
        <v>24.1</v>
      </c>
      <c r="G225" s="7">
        <v>19</v>
      </c>
      <c r="H225" s="7">
        <v>23.4</v>
      </c>
      <c r="I225" s="7">
        <v>36.700000000000003</v>
      </c>
      <c r="J225" s="7">
        <v>12.1</v>
      </c>
      <c r="K225" s="7">
        <f t="shared" si="31"/>
        <v>28.1</v>
      </c>
      <c r="L225" s="7">
        <f t="shared" si="35"/>
        <v>27.440160482626261</v>
      </c>
      <c r="M225" s="7">
        <f t="shared" si="32"/>
        <v>27.372826007120938</v>
      </c>
      <c r="N225" s="7">
        <f t="shared" si="37"/>
        <v>27.188693967867163</v>
      </c>
      <c r="O225" s="7">
        <f t="shared" si="37"/>
        <v>27.171872066526255</v>
      </c>
      <c r="P225" s="7">
        <f t="shared" si="37"/>
        <v>26.846215927438429</v>
      </c>
      <c r="Q225" s="7">
        <f t="shared" si="37"/>
        <v>26.748429592230618</v>
      </c>
      <c r="S225" s="7">
        <f t="shared" si="34"/>
        <v>0.72717399287906304</v>
      </c>
      <c r="T225" s="7">
        <f t="shared" si="36"/>
        <v>0</v>
      </c>
    </row>
    <row r="226" spans="1:20">
      <c r="A226" s="8">
        <v>43323.718136574076</v>
      </c>
      <c r="B226" s="7">
        <v>205748</v>
      </c>
      <c r="C226" s="7">
        <v>24.4</v>
      </c>
      <c r="D226" s="7">
        <v>18.3</v>
      </c>
      <c r="E226" s="7">
        <v>28.1</v>
      </c>
      <c r="F226" s="7">
        <v>24</v>
      </c>
      <c r="G226" s="7">
        <v>19</v>
      </c>
      <c r="H226" s="7">
        <v>23.4</v>
      </c>
      <c r="I226" s="7">
        <v>36.700000000000003</v>
      </c>
      <c r="J226" s="7">
        <v>12.1</v>
      </c>
      <c r="K226" s="7">
        <f t="shared" si="31"/>
        <v>28.1</v>
      </c>
      <c r="L226" s="7">
        <f t="shared" si="35"/>
        <v>27.437865386662409</v>
      </c>
      <c r="M226" s="7">
        <f t="shared" si="32"/>
        <v>27.370785709764785</v>
      </c>
      <c r="N226" s="7">
        <f t="shared" si="37"/>
        <v>27.187228191801882</v>
      </c>
      <c r="O226" s="7">
        <f t="shared" si="37"/>
        <v>27.170441325108612</v>
      </c>
      <c r="P226" s="7">
        <f t="shared" si="37"/>
        <v>26.845406080774701</v>
      </c>
      <c r="Q226" s="7">
        <f t="shared" si="37"/>
        <v>26.747754693343396</v>
      </c>
      <c r="S226" s="7">
        <f t="shared" si="34"/>
        <v>0.72921429023521611</v>
      </c>
      <c r="T226" s="7">
        <f t="shared" si="36"/>
        <v>0</v>
      </c>
    </row>
    <row r="227" spans="1:20">
      <c r="A227" s="8">
        <v>43323.719537037039</v>
      </c>
      <c r="B227" s="7">
        <v>205749</v>
      </c>
      <c r="C227" s="7">
        <v>24.5</v>
      </c>
      <c r="D227" s="7">
        <v>18.3</v>
      </c>
      <c r="E227" s="7">
        <v>28.1</v>
      </c>
      <c r="F227" s="7">
        <v>23.9</v>
      </c>
      <c r="G227" s="7">
        <v>19</v>
      </c>
      <c r="H227" s="7">
        <v>23.4</v>
      </c>
      <c r="I227" s="7">
        <v>36.700000000000003</v>
      </c>
      <c r="J227" s="7">
        <v>12.1</v>
      </c>
      <c r="K227" s="7">
        <f t="shared" si="31"/>
        <v>28.1</v>
      </c>
      <c r="L227" s="7">
        <f t="shared" si="35"/>
        <v>27.435543750167113</v>
      </c>
      <c r="M227" s="7">
        <f t="shared" si="32"/>
        <v>27.3687868999607</v>
      </c>
      <c r="N227" s="7">
        <f t="shared" si="37"/>
        <v>27.185799701198246</v>
      </c>
      <c r="O227" s="7">
        <f t="shared" si="37"/>
        <v>27.169047412239571</v>
      </c>
      <c r="P227" s="7">
        <f t="shared" si="37"/>
        <v>26.844616087781464</v>
      </c>
      <c r="Q227" s="7">
        <f t="shared" si="37"/>
        <v>26.747092856919252</v>
      </c>
      <c r="S227" s="7">
        <f t="shared" si="34"/>
        <v>0.73121310003930162</v>
      </c>
      <c r="T227" s="7">
        <f t="shared" si="36"/>
        <v>0</v>
      </c>
    </row>
    <row r="228" spans="1:20">
      <c r="A228" s="8">
        <v>43323.720925925925</v>
      </c>
      <c r="B228" s="7">
        <v>205750</v>
      </c>
      <c r="C228" s="7">
        <v>24.4</v>
      </c>
      <c r="D228" s="7">
        <v>18.3</v>
      </c>
      <c r="E228" s="7">
        <v>28.1</v>
      </c>
      <c r="F228" s="7">
        <v>23.8</v>
      </c>
      <c r="G228" s="7">
        <v>19</v>
      </c>
      <c r="H228" s="7">
        <v>23.4</v>
      </c>
      <c r="I228" s="7">
        <v>36.700000000000003</v>
      </c>
      <c r="J228" s="7">
        <v>12.1</v>
      </c>
      <c r="K228" s="7">
        <f t="shared" si="31"/>
        <v>28.1</v>
      </c>
      <c r="L228" s="7">
        <f t="shared" si="35"/>
        <v>27.433160642262997</v>
      </c>
      <c r="M228" s="7">
        <f t="shared" si="32"/>
        <v>27.36677501580888</v>
      </c>
      <c r="N228" s="7">
        <f t="shared" si="37"/>
        <v>27.184384781049818</v>
      </c>
      <c r="O228" s="7">
        <f t="shared" si="37"/>
        <v>27.167667079692606</v>
      </c>
      <c r="P228" s="7">
        <f t="shared" si="37"/>
        <v>26.843832800599721</v>
      </c>
      <c r="Q228" s="7">
        <f t="shared" si="37"/>
        <v>26.746433414461251</v>
      </c>
      <c r="S228" s="7">
        <f t="shared" si="34"/>
        <v>0.73322498419112137</v>
      </c>
      <c r="T228" s="7">
        <f t="shared" si="36"/>
        <v>0</v>
      </c>
    </row>
    <row r="229" spans="1:20">
      <c r="A229" s="8">
        <v>43323.722314814811</v>
      </c>
      <c r="B229" s="7">
        <v>205751</v>
      </c>
      <c r="C229" s="7">
        <v>24.4</v>
      </c>
      <c r="D229" s="7">
        <v>18.3</v>
      </c>
      <c r="E229" s="7">
        <v>28.1</v>
      </c>
      <c r="F229" s="7">
        <v>23.8</v>
      </c>
      <c r="G229" s="7">
        <v>19</v>
      </c>
      <c r="H229" s="7">
        <v>23.4</v>
      </c>
      <c r="I229" s="7">
        <v>36.700000000000003</v>
      </c>
      <c r="J229" s="7">
        <v>12.1</v>
      </c>
      <c r="K229" s="7">
        <f t="shared" si="31"/>
        <v>28.1</v>
      </c>
      <c r="L229" s="7">
        <f t="shared" si="35"/>
        <v>27.430697497935824</v>
      </c>
      <c r="M229" s="7">
        <f t="shared" si="32"/>
        <v>27.364721744734972</v>
      </c>
      <c r="N229" s="7">
        <f t="shared" si="37"/>
        <v>27.182971467257588</v>
      </c>
      <c r="O229" s="7">
        <f t="shared" si="37"/>
        <v>27.166288723549801</v>
      </c>
      <c r="P229" s="7">
        <f t="shared" si="37"/>
        <v>26.843049619873593</v>
      </c>
      <c r="Q229" s="7">
        <f t="shared" si="37"/>
        <v>26.745770999729885</v>
      </c>
      <c r="S229" s="7">
        <f t="shared" si="34"/>
        <v>0.73527825526502966</v>
      </c>
      <c r="T229" s="7">
        <f t="shared" si="36"/>
        <v>0</v>
      </c>
    </row>
    <row r="230" spans="1:20">
      <c r="A230" s="8">
        <v>43323.723703703705</v>
      </c>
      <c r="B230" s="7">
        <v>205752</v>
      </c>
      <c r="C230" s="7">
        <v>24.4</v>
      </c>
      <c r="D230" s="7">
        <v>18.3</v>
      </c>
      <c r="E230" s="7">
        <v>28.1</v>
      </c>
      <c r="F230" s="7">
        <v>23.6</v>
      </c>
      <c r="G230" s="7">
        <v>19</v>
      </c>
      <c r="H230" s="7">
        <v>23.4</v>
      </c>
      <c r="I230" s="7">
        <v>36.700000000000003</v>
      </c>
      <c r="J230" s="7">
        <v>12.1</v>
      </c>
      <c r="K230" s="7">
        <f t="shared" si="31"/>
        <v>28.1</v>
      </c>
      <c r="L230" s="7">
        <f t="shared" si="35"/>
        <v>27.428244871881841</v>
      </c>
      <c r="M230" s="7">
        <f t="shared" si="32"/>
        <v>27.362620382918717</v>
      </c>
      <c r="N230" s="7">
        <f t="shared" si="37"/>
        <v>27.18155955736168</v>
      </c>
      <c r="O230" s="7">
        <f t="shared" si="37"/>
        <v>27.164912265857367</v>
      </c>
      <c r="P230" s="7">
        <f t="shared" si="37"/>
        <v>26.842266480685236</v>
      </c>
      <c r="Q230" s="7">
        <f t="shared" si="37"/>
        <v>26.745105686611165</v>
      </c>
      <c r="S230" s="7">
        <f t="shared" si="34"/>
        <v>0.73737961708128452</v>
      </c>
      <c r="T230" s="7">
        <f t="shared" si="36"/>
        <v>0</v>
      </c>
    </row>
    <row r="231" spans="1:20">
      <c r="A231" s="8">
        <v>43323.725092592591</v>
      </c>
      <c r="B231" s="7">
        <v>205753</v>
      </c>
      <c r="C231" s="7">
        <v>24.5</v>
      </c>
      <c r="D231" s="7">
        <v>18.3</v>
      </c>
      <c r="E231" s="7">
        <v>28.1</v>
      </c>
      <c r="F231" s="7">
        <v>23.6</v>
      </c>
      <c r="G231" s="7">
        <v>19</v>
      </c>
      <c r="H231" s="7">
        <v>23.4</v>
      </c>
      <c r="I231" s="7">
        <v>36.700000000000003</v>
      </c>
      <c r="J231" s="7">
        <v>12.1</v>
      </c>
      <c r="K231" s="7">
        <f t="shared" si="31"/>
        <v>28.1</v>
      </c>
      <c r="L231" s="7">
        <f t="shared" si="35"/>
        <v>27.425622215747648</v>
      </c>
      <c r="M231" s="7">
        <f t="shared" si="32"/>
        <v>27.36049543252927</v>
      </c>
      <c r="N231" s="7">
        <f t="shared" si="37"/>
        <v>27.180148828592166</v>
      </c>
      <c r="O231" s="7">
        <f t="shared" si="37"/>
        <v>27.163537610163669</v>
      </c>
      <c r="P231" s="7">
        <f t="shared" si="37"/>
        <v>26.841483321397835</v>
      </c>
      <c r="Q231" s="7">
        <f t="shared" si="37"/>
        <v>26.744437545670266</v>
      </c>
      <c r="S231" s="7">
        <f t="shared" si="34"/>
        <v>0.7395045674707319</v>
      </c>
      <c r="T231" s="7">
        <f t="shared" si="36"/>
        <v>0</v>
      </c>
    </row>
    <row r="232" spans="1:20">
      <c r="A232" s="8">
        <v>43323.726481481484</v>
      </c>
      <c r="B232" s="7">
        <v>205754</v>
      </c>
      <c r="C232" s="7">
        <v>24.4</v>
      </c>
      <c r="D232" s="7">
        <v>18.3</v>
      </c>
      <c r="E232" s="7">
        <v>28.1</v>
      </c>
      <c r="F232" s="7">
        <v>23.5</v>
      </c>
      <c r="G232" s="7">
        <v>19</v>
      </c>
      <c r="H232" s="7">
        <v>23.4</v>
      </c>
      <c r="I232" s="7">
        <v>36.700000000000003</v>
      </c>
      <c r="J232" s="7">
        <v>12.1</v>
      </c>
      <c r="K232" s="7">
        <f t="shared" si="31"/>
        <v>28.1</v>
      </c>
      <c r="L232" s="7">
        <f t="shared" si="35"/>
        <v>27.42301127945921</v>
      </c>
      <c r="M232" s="7">
        <f t="shared" si="32"/>
        <v>27.358304226785734</v>
      </c>
      <c r="N232" s="7">
        <f t="shared" si="37"/>
        <v>27.178739225446918</v>
      </c>
      <c r="O232" s="7">
        <f t="shared" si="37"/>
        <v>27.162164641458279</v>
      </c>
      <c r="P232" s="7">
        <f t="shared" si="37"/>
        <v>26.840700083363895</v>
      </c>
      <c r="Q232" s="7">
        <f t="shared" si="37"/>
        <v>26.74376664428554</v>
      </c>
      <c r="S232" s="7">
        <f t="shared" si="34"/>
        <v>0.74169577321426772</v>
      </c>
      <c r="T232" s="7">
        <f t="shared" si="36"/>
        <v>0</v>
      </c>
    </row>
    <row r="233" spans="1:20">
      <c r="A233" s="8">
        <v>43323.727881944447</v>
      </c>
      <c r="B233" s="7">
        <v>205755</v>
      </c>
      <c r="C233" s="7">
        <v>24.4</v>
      </c>
      <c r="D233" s="7">
        <v>18.3</v>
      </c>
      <c r="E233" s="7">
        <v>28.1</v>
      </c>
      <c r="F233" s="7">
        <v>23.4</v>
      </c>
      <c r="G233" s="7">
        <v>19</v>
      </c>
      <c r="H233" s="7">
        <v>23.4</v>
      </c>
      <c r="I233" s="7">
        <v>36.700000000000003</v>
      </c>
      <c r="J233" s="7">
        <v>12.1</v>
      </c>
      <c r="K233" s="7">
        <f t="shared" si="31"/>
        <v>28.1</v>
      </c>
      <c r="L233" s="7">
        <f t="shared" si="35"/>
        <v>27.420298960891813</v>
      </c>
      <c r="M233" s="7">
        <f t="shared" si="32"/>
        <v>27.356061016652188</v>
      </c>
      <c r="N233" s="7">
        <f t="shared" si="37"/>
        <v>27.177318687876781</v>
      </c>
      <c r="O233" s="7">
        <f t="shared" si="37"/>
        <v>27.160781826133661</v>
      </c>
      <c r="P233" s="7">
        <f t="shared" si="37"/>
        <v>26.8399101825994</v>
      </c>
      <c r="Q233" s="7">
        <f t="shared" si="37"/>
        <v>26.743087433511256</v>
      </c>
      <c r="S233" s="7">
        <f t="shared" si="34"/>
        <v>0.74393898334781383</v>
      </c>
      <c r="T233" s="7">
        <f t="shared" si="36"/>
        <v>0</v>
      </c>
    </row>
    <row r="234" spans="1:20">
      <c r="A234" s="8">
        <v>43323.729270833333</v>
      </c>
      <c r="B234" s="7">
        <v>205756</v>
      </c>
      <c r="C234" s="7">
        <v>24.4</v>
      </c>
      <c r="D234" s="7">
        <v>18.3</v>
      </c>
      <c r="E234" s="7">
        <v>28.1</v>
      </c>
      <c r="F234" s="7">
        <v>23.3</v>
      </c>
      <c r="G234" s="7">
        <v>19</v>
      </c>
      <c r="H234" s="7">
        <v>23.4</v>
      </c>
      <c r="I234" s="7">
        <v>36.700000000000003</v>
      </c>
      <c r="J234" s="7">
        <v>12.1</v>
      </c>
      <c r="K234" s="7">
        <f t="shared" si="31"/>
        <v>28.1</v>
      </c>
      <c r="L234" s="7">
        <f t="shared" si="35"/>
        <v>27.417530727223824</v>
      </c>
      <c r="M234" s="7">
        <f t="shared" si="32"/>
        <v>27.353792583134634</v>
      </c>
      <c r="N234" s="7">
        <f t="shared" si="37"/>
        <v>27.175910612590751</v>
      </c>
      <c r="O234" s="7">
        <f t="shared" si="37"/>
        <v>27.159411895675429</v>
      </c>
      <c r="P234" s="7">
        <f t="shared" si="37"/>
        <v>26.839126620511799</v>
      </c>
      <c r="Q234" s="7">
        <f t="shared" si="37"/>
        <v>26.742411179490709</v>
      </c>
      <c r="S234" s="7">
        <f t="shared" si="34"/>
        <v>0.74620741686536718</v>
      </c>
      <c r="T234" s="7">
        <f t="shared" si="36"/>
        <v>0</v>
      </c>
    </row>
    <row r="235" spans="1:20">
      <c r="A235" s="8">
        <v>43323.73065972222</v>
      </c>
      <c r="B235" s="7">
        <v>205757</v>
      </c>
      <c r="C235" s="7">
        <v>24.4</v>
      </c>
      <c r="D235" s="7">
        <v>18.3</v>
      </c>
      <c r="E235" s="7">
        <v>28.1</v>
      </c>
      <c r="F235" s="7">
        <v>23.3</v>
      </c>
      <c r="G235" s="7">
        <v>19</v>
      </c>
      <c r="H235" s="7">
        <v>23.4</v>
      </c>
      <c r="I235" s="7">
        <v>36.700000000000003</v>
      </c>
      <c r="J235" s="7">
        <v>12.1</v>
      </c>
      <c r="K235" s="7">
        <f t="shared" si="31"/>
        <v>28.1</v>
      </c>
      <c r="L235" s="7">
        <f t="shared" si="35"/>
        <v>27.414684617120365</v>
      </c>
      <c r="M235" s="7">
        <f t="shared" si="32"/>
        <v>27.351475506849106</v>
      </c>
      <c r="N235" s="7">
        <f t="shared" ref="N235:Q250" si="38">N234+24*3600*($A235-$A234)*((M234-N234)*N$6+(O234-N234)*N$7+N$5)/N$8</f>
        <v>27.174503096879501</v>
      </c>
      <c r="O235" s="7">
        <f t="shared" si="38"/>
        <v>27.158043279913471</v>
      </c>
      <c r="P235" s="7">
        <f t="shared" si="38"/>
        <v>26.838342819249629</v>
      </c>
      <c r="Q235" s="7">
        <f t="shared" si="38"/>
        <v>26.74173235007656</v>
      </c>
      <c r="S235" s="7">
        <f t="shared" si="34"/>
        <v>0.74852449315089586</v>
      </c>
      <c r="T235" s="7">
        <f t="shared" si="36"/>
        <v>0</v>
      </c>
    </row>
    <row r="236" spans="1:20">
      <c r="A236" s="8">
        <v>43323.732048611113</v>
      </c>
      <c r="B236" s="7">
        <v>205758</v>
      </c>
      <c r="C236" s="7">
        <v>24.4</v>
      </c>
      <c r="D236" s="7">
        <v>18.3</v>
      </c>
      <c r="E236" s="7">
        <v>28.1</v>
      </c>
      <c r="F236" s="7">
        <v>23.2</v>
      </c>
      <c r="G236" s="7">
        <v>19</v>
      </c>
      <c r="H236" s="7">
        <v>23.3</v>
      </c>
      <c r="I236" s="7">
        <v>36.700000000000003</v>
      </c>
      <c r="J236" s="7">
        <v>12.1</v>
      </c>
      <c r="K236" s="7">
        <f t="shared" si="31"/>
        <v>28.1</v>
      </c>
      <c r="L236" s="7">
        <f t="shared" si="35"/>
        <v>27.411851096247897</v>
      </c>
      <c r="M236" s="7">
        <f t="shared" si="32"/>
        <v>27.349106802554953</v>
      </c>
      <c r="N236" s="7">
        <f t="shared" si="38"/>
        <v>27.173095958789826</v>
      </c>
      <c r="O236" s="7">
        <f t="shared" si="38"/>
        <v>27.156675846925953</v>
      </c>
      <c r="P236" s="7">
        <f t="shared" si="38"/>
        <v>26.837558730198104</v>
      </c>
      <c r="Q236" s="7">
        <f t="shared" si="38"/>
        <v>26.741051001334494</v>
      </c>
      <c r="S236" s="7">
        <f t="shared" si="34"/>
        <v>0.75089319744504834</v>
      </c>
      <c r="T236" s="7">
        <f t="shared" si="36"/>
        <v>0</v>
      </c>
    </row>
    <row r="237" spans="1:20">
      <c r="A237" s="8">
        <v>43323.733437499999</v>
      </c>
      <c r="B237" s="7">
        <v>205759</v>
      </c>
      <c r="C237" s="7">
        <v>24.4</v>
      </c>
      <c r="D237" s="7">
        <v>18.3</v>
      </c>
      <c r="E237" s="7">
        <v>28.1</v>
      </c>
      <c r="F237" s="7">
        <v>23.1</v>
      </c>
      <c r="G237" s="7">
        <v>19</v>
      </c>
      <c r="H237" s="7">
        <v>23.3</v>
      </c>
      <c r="I237" s="7">
        <v>36.700000000000003</v>
      </c>
      <c r="J237" s="7">
        <v>12.1</v>
      </c>
      <c r="K237" s="7">
        <f t="shared" si="31"/>
        <v>28.1</v>
      </c>
      <c r="L237" s="7">
        <f t="shared" si="35"/>
        <v>27.408939561252371</v>
      </c>
      <c r="M237" s="7">
        <f t="shared" si="32"/>
        <v>27.346713038868096</v>
      </c>
      <c r="N237" s="7">
        <f t="shared" si="38"/>
        <v>27.171689007075621</v>
      </c>
      <c r="O237" s="7">
        <f t="shared" si="38"/>
        <v>27.155309458307503</v>
      </c>
      <c r="P237" s="7">
        <f t="shared" si="38"/>
        <v>26.836774306867223</v>
      </c>
      <c r="Q237" s="7">
        <f t="shared" si="38"/>
        <v>26.740367186828575</v>
      </c>
      <c r="S237" s="7">
        <f t="shared" si="34"/>
        <v>0.75328696113190574</v>
      </c>
      <c r="T237" s="7">
        <f t="shared" si="36"/>
        <v>0</v>
      </c>
    </row>
    <row r="238" spans="1:20">
      <c r="A238" s="8">
        <v>43323.734837962962</v>
      </c>
      <c r="B238" s="7">
        <v>205760</v>
      </c>
      <c r="C238" s="7">
        <v>24.4</v>
      </c>
      <c r="D238" s="7">
        <v>18.3</v>
      </c>
      <c r="E238" s="7">
        <v>28.1</v>
      </c>
      <c r="F238" s="7">
        <v>23.1</v>
      </c>
      <c r="G238" s="7">
        <v>19</v>
      </c>
      <c r="H238" s="7">
        <v>23.3</v>
      </c>
      <c r="I238" s="7">
        <v>36.700000000000003</v>
      </c>
      <c r="J238" s="7">
        <v>12.1</v>
      </c>
      <c r="K238" s="7">
        <f t="shared" si="31"/>
        <v>28.1</v>
      </c>
      <c r="L238" s="7">
        <f t="shared" si="35"/>
        <v>27.405925822381324</v>
      </c>
      <c r="M238" s="7">
        <f t="shared" si="32"/>
        <v>27.34426055467479</v>
      </c>
      <c r="N238" s="7">
        <f t="shared" si="38"/>
        <v>27.170270495716832</v>
      </c>
      <c r="O238" s="7">
        <f t="shared" si="38"/>
        <v>27.153932589726296</v>
      </c>
      <c r="P238" s="7">
        <f t="shared" si="38"/>
        <v>26.835982964695283</v>
      </c>
      <c r="Q238" s="7">
        <f t="shared" si="38"/>
        <v>26.739675239133533</v>
      </c>
      <c r="S238" s="7">
        <f t="shared" si="34"/>
        <v>0.75573944532521153</v>
      </c>
      <c r="T238" s="7">
        <f t="shared" si="36"/>
        <v>0</v>
      </c>
    </row>
    <row r="239" spans="1:20">
      <c r="A239" s="8">
        <v>43323.736226851855</v>
      </c>
      <c r="B239" s="7">
        <v>205761</v>
      </c>
      <c r="C239" s="7">
        <v>24.4</v>
      </c>
      <c r="D239" s="7">
        <v>18.3</v>
      </c>
      <c r="E239" s="7">
        <v>28.1</v>
      </c>
      <c r="F239" s="7">
        <v>23</v>
      </c>
      <c r="G239" s="7">
        <v>19</v>
      </c>
      <c r="H239" s="7">
        <v>23.3</v>
      </c>
      <c r="I239" s="7">
        <v>36.700000000000003</v>
      </c>
      <c r="J239" s="7">
        <v>12.1</v>
      </c>
      <c r="K239" s="7">
        <f t="shared" si="31"/>
        <v>28.1</v>
      </c>
      <c r="L239" s="7">
        <f t="shared" si="35"/>
        <v>27.402950272067507</v>
      </c>
      <c r="M239" s="7">
        <f t="shared" si="32"/>
        <v>27.341782193455259</v>
      </c>
      <c r="N239" s="7">
        <f t="shared" si="38"/>
        <v>27.168863750167414</v>
      </c>
      <c r="O239" s="7">
        <f t="shared" si="38"/>
        <v>27.152567880120056</v>
      </c>
      <c r="P239" s="7">
        <f t="shared" si="38"/>
        <v>26.83519773747939</v>
      </c>
      <c r="Q239" s="7">
        <f t="shared" si="38"/>
        <v>26.738986624544768</v>
      </c>
      <c r="S239" s="7">
        <f t="shared" si="34"/>
        <v>0.75821780654474225</v>
      </c>
      <c r="T239" s="7">
        <f t="shared" si="36"/>
        <v>0</v>
      </c>
    </row>
    <row r="240" spans="1:20">
      <c r="A240" s="8">
        <v>43323.737615740742</v>
      </c>
      <c r="B240" s="7">
        <v>205762</v>
      </c>
      <c r="C240" s="7">
        <v>24.4</v>
      </c>
      <c r="D240" s="7">
        <v>18.3</v>
      </c>
      <c r="E240" s="7">
        <v>28.1</v>
      </c>
      <c r="F240" s="7">
        <v>22.9</v>
      </c>
      <c r="G240" s="7">
        <v>19</v>
      </c>
      <c r="H240" s="7">
        <v>23.3</v>
      </c>
      <c r="I240" s="7">
        <v>36.700000000000003</v>
      </c>
      <c r="J240" s="7">
        <v>12.1</v>
      </c>
      <c r="K240" s="7">
        <f t="shared" si="31"/>
        <v>28.1</v>
      </c>
      <c r="L240" s="7">
        <f t="shared" si="35"/>
        <v>27.399897371217335</v>
      </c>
      <c r="M240" s="7">
        <f t="shared" si="32"/>
        <v>27.339282412615553</v>
      </c>
      <c r="N240" s="7">
        <f t="shared" si="38"/>
        <v>27.16745688032282</v>
      </c>
      <c r="O240" s="7">
        <f t="shared" si="38"/>
        <v>27.151203818918173</v>
      </c>
      <c r="P240" s="7">
        <f t="shared" si="38"/>
        <v>26.834412047455189</v>
      </c>
      <c r="Q240" s="7">
        <f t="shared" si="38"/>
        <v>26.738295691256567</v>
      </c>
      <c r="S240" s="7">
        <f t="shared" si="34"/>
        <v>0.76071758738444828</v>
      </c>
      <c r="T240" s="7">
        <f t="shared" si="36"/>
        <v>0</v>
      </c>
    </row>
    <row r="241" spans="1:20">
      <c r="A241" s="8">
        <v>43323.739004629628</v>
      </c>
      <c r="B241" s="7">
        <v>205763</v>
      </c>
      <c r="C241" s="7">
        <v>24.4</v>
      </c>
      <c r="D241" s="7">
        <v>18.3</v>
      </c>
      <c r="E241" s="7">
        <v>28.1</v>
      </c>
      <c r="F241" s="7">
        <v>22.8</v>
      </c>
      <c r="G241" s="7">
        <v>19</v>
      </c>
      <c r="H241" s="7">
        <v>23.3</v>
      </c>
      <c r="I241" s="7">
        <v>36.700000000000003</v>
      </c>
      <c r="J241" s="7">
        <v>12.1</v>
      </c>
      <c r="K241" s="7">
        <f t="shared" si="31"/>
        <v>28.1</v>
      </c>
      <c r="L241" s="7">
        <f t="shared" si="35"/>
        <v>27.396767821212123</v>
      </c>
      <c r="M241" s="7">
        <f t="shared" si="32"/>
        <v>27.336746395647037</v>
      </c>
      <c r="N241" s="7">
        <f t="shared" si="38"/>
        <v>27.166049874308666</v>
      </c>
      <c r="O241" s="7">
        <f t="shared" si="38"/>
        <v>27.149840276874013</v>
      </c>
      <c r="P241" s="7">
        <f t="shared" si="38"/>
        <v>26.833625855411</v>
      </c>
      <c r="Q241" s="7">
        <f t="shared" si="38"/>
        <v>26.737602483806707</v>
      </c>
      <c r="S241" s="7">
        <f t="shared" si="34"/>
        <v>0.76325360435296474</v>
      </c>
      <c r="T241" s="7">
        <f t="shared" si="36"/>
        <v>0</v>
      </c>
    </row>
    <row r="242" spans="1:20">
      <c r="A242" s="8">
        <v>43323.740393518521</v>
      </c>
      <c r="B242" s="7">
        <v>205764</v>
      </c>
      <c r="C242" s="7">
        <v>24.4</v>
      </c>
      <c r="D242" s="7">
        <v>18.3</v>
      </c>
      <c r="E242" s="7">
        <v>28.1</v>
      </c>
      <c r="F242" s="7">
        <v>22.7</v>
      </c>
      <c r="G242" s="7">
        <v>19</v>
      </c>
      <c r="H242" s="7">
        <v>23.3</v>
      </c>
      <c r="I242" s="7">
        <v>36.700000000000003</v>
      </c>
      <c r="J242" s="7">
        <v>12.1</v>
      </c>
      <c r="K242" s="7">
        <f t="shared" si="31"/>
        <v>28.1</v>
      </c>
      <c r="L242" s="7">
        <f t="shared" si="35"/>
        <v>27.393562183855011</v>
      </c>
      <c r="M242" s="7">
        <f t="shared" si="32"/>
        <v>27.334166025960418</v>
      </c>
      <c r="N242" s="7">
        <f t="shared" si="38"/>
        <v>27.164642613816909</v>
      </c>
      <c r="O242" s="7">
        <f t="shared" si="38"/>
        <v>27.148477143427211</v>
      </c>
      <c r="P242" s="7">
        <f t="shared" si="38"/>
        <v>26.832839123712954</v>
      </c>
      <c r="Q242" s="7">
        <f t="shared" si="38"/>
        <v>26.736907044722944</v>
      </c>
      <c r="S242" s="7">
        <f t="shared" si="34"/>
        <v>0.76583397403958386</v>
      </c>
      <c r="T242" s="7">
        <f t="shared" si="36"/>
        <v>0</v>
      </c>
    </row>
    <row r="243" spans="1:20">
      <c r="A243" s="8">
        <v>43323.741782407407</v>
      </c>
      <c r="B243" s="7">
        <v>205765</v>
      </c>
      <c r="C243" s="7">
        <v>24.3</v>
      </c>
      <c r="D243" s="7">
        <v>18.3</v>
      </c>
      <c r="E243" s="7">
        <v>28.1</v>
      </c>
      <c r="F243" s="7">
        <v>22.5</v>
      </c>
      <c r="G243" s="7">
        <v>19</v>
      </c>
      <c r="H243" s="7">
        <v>23.3</v>
      </c>
      <c r="I243" s="7">
        <v>36.700000000000003</v>
      </c>
      <c r="J243" s="7">
        <v>12.1</v>
      </c>
      <c r="K243" s="7">
        <f t="shared" si="31"/>
        <v>28.1</v>
      </c>
      <c r="L243" s="7">
        <f t="shared" si="35"/>
        <v>27.39028094251951</v>
      </c>
      <c r="M243" s="7">
        <f t="shared" si="32"/>
        <v>27.331536898789743</v>
      </c>
      <c r="N243" s="7">
        <f t="shared" si="38"/>
        <v>27.163234933734103</v>
      </c>
      <c r="O243" s="7">
        <f t="shared" si="38"/>
        <v>27.147114307751792</v>
      </c>
      <c r="P243" s="7">
        <f t="shared" si="38"/>
        <v>26.832051816313381</v>
      </c>
      <c r="Q243" s="7">
        <f t="shared" si="38"/>
        <v>26.736209414620085</v>
      </c>
      <c r="S243" s="7">
        <f t="shared" si="34"/>
        <v>0.76846310121025851</v>
      </c>
      <c r="T243" s="7">
        <f t="shared" si="36"/>
        <v>0</v>
      </c>
    </row>
    <row r="244" spans="1:20">
      <c r="A244" s="8">
        <v>43323.74318287037</v>
      </c>
      <c r="B244" s="7">
        <v>205766</v>
      </c>
      <c r="C244" s="7">
        <v>24.3</v>
      </c>
      <c r="D244" s="7">
        <v>18.3</v>
      </c>
      <c r="E244" s="7">
        <v>28.1</v>
      </c>
      <c r="F244" s="7">
        <v>22.6</v>
      </c>
      <c r="G244" s="7">
        <v>19</v>
      </c>
      <c r="H244" s="7">
        <v>23.3</v>
      </c>
      <c r="I244" s="7">
        <v>36.700000000000003</v>
      </c>
      <c r="J244" s="7">
        <v>12.1</v>
      </c>
      <c r="K244" s="7">
        <f t="shared" si="31"/>
        <v>28.1</v>
      </c>
      <c r="L244" s="7">
        <f t="shared" si="35"/>
        <v>27.386805860888032</v>
      </c>
      <c r="M244" s="7">
        <f t="shared" si="32"/>
        <v>27.328834331557037</v>
      </c>
      <c r="N244" s="7">
        <f t="shared" si="38"/>
        <v>27.161814915942909</v>
      </c>
      <c r="O244" s="7">
        <f t="shared" si="38"/>
        <v>27.145740296285254</v>
      </c>
      <c r="P244" s="7">
        <f t="shared" si="38"/>
        <v>26.831257332650988</v>
      </c>
      <c r="Q244" s="7">
        <f t="shared" si="38"/>
        <v>26.735503800741085</v>
      </c>
      <c r="S244" s="7">
        <f t="shared" si="34"/>
        <v>0.77116566844296486</v>
      </c>
      <c r="T244" s="7">
        <f t="shared" si="36"/>
        <v>0</v>
      </c>
    </row>
    <row r="245" spans="1:20">
      <c r="A245" s="8">
        <v>43323.744571759256</v>
      </c>
      <c r="B245" s="7">
        <v>205767</v>
      </c>
      <c r="C245" s="7">
        <v>24.3</v>
      </c>
      <c r="D245" s="7">
        <v>18.3</v>
      </c>
      <c r="E245" s="7">
        <v>28.1</v>
      </c>
      <c r="F245" s="7">
        <v>22.5</v>
      </c>
      <c r="G245" s="7">
        <v>19</v>
      </c>
      <c r="H245" s="7">
        <v>23.3</v>
      </c>
      <c r="I245" s="7">
        <v>36.700000000000003</v>
      </c>
      <c r="J245" s="7">
        <v>12.1</v>
      </c>
      <c r="K245" s="7">
        <f t="shared" si="31"/>
        <v>28.1</v>
      </c>
      <c r="L245" s="7">
        <f t="shared" si="35"/>
        <v>27.383465874311479</v>
      </c>
      <c r="M245" s="7">
        <f t="shared" si="32"/>
        <v>27.32607300752667</v>
      </c>
      <c r="N245" s="7">
        <f t="shared" si="38"/>
        <v>27.160405839490736</v>
      </c>
      <c r="O245" s="7">
        <f t="shared" si="38"/>
        <v>27.144377693672986</v>
      </c>
      <c r="P245" s="7">
        <f t="shared" si="38"/>
        <v>26.830468766112155</v>
      </c>
      <c r="Q245" s="7">
        <f t="shared" si="38"/>
        <v>26.734801885508311</v>
      </c>
      <c r="S245" s="7">
        <f t="shared" si="34"/>
        <v>0.77392699247333141</v>
      </c>
      <c r="T245" s="7">
        <f t="shared" si="36"/>
        <v>0</v>
      </c>
    </row>
    <row r="246" spans="1:20">
      <c r="A246" s="8">
        <v>43323.74596064815</v>
      </c>
      <c r="B246" s="7">
        <v>205768</v>
      </c>
      <c r="C246" s="7">
        <v>24.3</v>
      </c>
      <c r="D246" s="7">
        <v>18.2</v>
      </c>
      <c r="E246" s="7">
        <v>28.1</v>
      </c>
      <c r="F246" s="7">
        <v>22.3</v>
      </c>
      <c r="G246" s="7">
        <v>19</v>
      </c>
      <c r="H246" s="7">
        <v>23.3</v>
      </c>
      <c r="I246" s="7">
        <v>36.700000000000003</v>
      </c>
      <c r="J246" s="7">
        <v>12.1</v>
      </c>
      <c r="K246" s="7">
        <f t="shared" si="31"/>
        <v>28.1</v>
      </c>
      <c r="L246" s="7">
        <f t="shared" si="35"/>
        <v>27.380050226580849</v>
      </c>
      <c r="M246" s="7">
        <f t="shared" si="32"/>
        <v>27.323299882383392</v>
      </c>
      <c r="N246" s="7">
        <f t="shared" si="38"/>
        <v>27.158995620621692</v>
      </c>
      <c r="O246" s="7">
        <f t="shared" si="38"/>
        <v>27.143015008410476</v>
      </c>
      <c r="P246" s="7">
        <f t="shared" si="38"/>
        <v>26.82967952382738</v>
      </c>
      <c r="Q246" s="7">
        <f t="shared" si="38"/>
        <v>26.734097890640509</v>
      </c>
      <c r="S246" s="7">
        <f t="shared" si="34"/>
        <v>0.77670011761660973</v>
      </c>
      <c r="T246" s="7">
        <f t="shared" si="36"/>
        <v>0</v>
      </c>
    </row>
    <row r="247" spans="1:20">
      <c r="A247" s="8">
        <v>43323.747349537036</v>
      </c>
      <c r="B247" s="7">
        <v>205769</v>
      </c>
      <c r="C247" s="7">
        <v>24.3</v>
      </c>
      <c r="D247" s="7">
        <v>18.3</v>
      </c>
      <c r="E247" s="7">
        <v>28.1</v>
      </c>
      <c r="F247" s="7">
        <v>22.3</v>
      </c>
      <c r="G247" s="7">
        <v>19</v>
      </c>
      <c r="H247" s="7">
        <v>23.3</v>
      </c>
      <c r="I247" s="7">
        <v>36.700000000000003</v>
      </c>
      <c r="J247" s="7">
        <v>12.1</v>
      </c>
      <c r="K247" s="7">
        <f t="shared" si="31"/>
        <v>28.1</v>
      </c>
      <c r="L247" s="7">
        <f t="shared" si="35"/>
        <v>27.376469685277577</v>
      </c>
      <c r="M247" s="7">
        <f t="shared" si="32"/>
        <v>27.320496332230434</v>
      </c>
      <c r="N247" s="7">
        <f t="shared" si="38"/>
        <v>27.157584354363372</v>
      </c>
      <c r="O247" s="7">
        <f t="shared" si="38"/>
        <v>27.14165207442986</v>
      </c>
      <c r="P247" s="7">
        <f t="shared" si="38"/>
        <v>26.828889574958456</v>
      </c>
      <c r="Q247" s="7">
        <f t="shared" si="38"/>
        <v>26.733391849838391</v>
      </c>
      <c r="S247" s="7">
        <f t="shared" si="34"/>
        <v>0.7795036677695677</v>
      </c>
      <c r="T247" s="7">
        <f t="shared" si="36"/>
        <v>0</v>
      </c>
    </row>
    <row r="248" spans="1:20">
      <c r="A248" s="8">
        <v>43323.748738425929</v>
      </c>
      <c r="B248" s="7">
        <v>205770</v>
      </c>
      <c r="C248" s="7">
        <v>24.3</v>
      </c>
      <c r="D248" s="7">
        <v>18.3</v>
      </c>
      <c r="E248" s="7">
        <v>28.1</v>
      </c>
      <c r="F248" s="7">
        <v>22.2</v>
      </c>
      <c r="G248" s="7">
        <v>19</v>
      </c>
      <c r="H248" s="7">
        <v>23.3</v>
      </c>
      <c r="I248" s="7">
        <v>36.700000000000003</v>
      </c>
      <c r="J248" s="7">
        <v>12.1</v>
      </c>
      <c r="K248" s="7">
        <f t="shared" si="31"/>
        <v>28.1</v>
      </c>
      <c r="L248" s="7">
        <f t="shared" si="35"/>
        <v>27.37290588100311</v>
      </c>
      <c r="M248" s="7">
        <f t="shared" si="32"/>
        <v>27.317624007814921</v>
      </c>
      <c r="N248" s="7">
        <f t="shared" si="38"/>
        <v>27.156171984235943</v>
      </c>
      <c r="O248" s="7">
        <f t="shared" si="38"/>
        <v>27.140288766421786</v>
      </c>
      <c r="P248" s="7">
        <f t="shared" si="38"/>
        <v>26.828098889550461</v>
      </c>
      <c r="Q248" s="7">
        <f t="shared" si="38"/>
        <v>26.732683795238966</v>
      </c>
      <c r="S248" s="7">
        <f t="shared" si="34"/>
        <v>0.7823759921850808</v>
      </c>
      <c r="T248" s="7">
        <f t="shared" si="36"/>
        <v>0</v>
      </c>
    </row>
    <row r="249" spans="1:20">
      <c r="A249" s="8">
        <v>43323.750127314815</v>
      </c>
      <c r="B249" s="7">
        <v>205771</v>
      </c>
      <c r="C249" s="7">
        <v>24.3</v>
      </c>
      <c r="D249" s="7">
        <v>18.3</v>
      </c>
      <c r="E249" s="7">
        <v>28.1</v>
      </c>
      <c r="F249" s="7">
        <v>22.1</v>
      </c>
      <c r="G249" s="7">
        <v>19</v>
      </c>
      <c r="H249" s="7">
        <v>23.3</v>
      </c>
      <c r="I249" s="7">
        <v>36.700000000000003</v>
      </c>
      <c r="J249" s="7">
        <v>12.1</v>
      </c>
      <c r="K249" s="7">
        <f t="shared" si="31"/>
        <v>28.1</v>
      </c>
      <c r="L249" s="7">
        <f t="shared" si="35"/>
        <v>27.369268010805037</v>
      </c>
      <c r="M249" s="7">
        <f t="shared" si="32"/>
        <v>27.314718090244607</v>
      </c>
      <c r="N249" s="7">
        <f t="shared" si="38"/>
        <v>27.154758213708092</v>
      </c>
      <c r="O249" s="7">
        <f t="shared" si="38"/>
        <v>27.138924970574152</v>
      </c>
      <c r="P249" s="7">
        <f t="shared" si="38"/>
        <v>26.827307438697535</v>
      </c>
      <c r="Q249" s="7">
        <f t="shared" si="38"/>
        <v>26.731973757503848</v>
      </c>
      <c r="S249" s="7">
        <f t="shared" si="34"/>
        <v>0.78528190975539403</v>
      </c>
      <c r="T249" s="7">
        <f t="shared" si="36"/>
        <v>0</v>
      </c>
    </row>
    <row r="250" spans="1:20">
      <c r="A250" s="8">
        <v>43323.751527777778</v>
      </c>
      <c r="B250" s="7">
        <v>205772</v>
      </c>
      <c r="C250" s="7">
        <v>24.3</v>
      </c>
      <c r="D250" s="7">
        <v>18.3</v>
      </c>
      <c r="E250" s="7">
        <v>28.1</v>
      </c>
      <c r="F250" s="7">
        <v>22.2</v>
      </c>
      <c r="G250" s="7">
        <v>19</v>
      </c>
      <c r="H250" s="7">
        <v>23.3</v>
      </c>
      <c r="I250" s="7">
        <v>36.700000000000003</v>
      </c>
      <c r="J250" s="7">
        <v>12.1</v>
      </c>
      <c r="K250" s="7">
        <f t="shared" si="31"/>
        <v>28.1</v>
      </c>
      <c r="L250" s="7">
        <f t="shared" si="35"/>
        <v>27.365525751853763</v>
      </c>
      <c r="M250" s="7">
        <f t="shared" si="32"/>
        <v>27.311745388066168</v>
      </c>
      <c r="N250" s="7">
        <f t="shared" si="38"/>
        <v>27.153331192937173</v>
      </c>
      <c r="O250" s="7">
        <f t="shared" si="38"/>
        <v>27.137549176462496</v>
      </c>
      <c r="P250" s="7">
        <f t="shared" si="38"/>
        <v>26.826508592466954</v>
      </c>
      <c r="Q250" s="7">
        <f t="shared" si="38"/>
        <v>26.731255832588758</v>
      </c>
      <c r="S250" s="7">
        <f t="shared" si="34"/>
        <v>0.78825461193383362</v>
      </c>
      <c r="T250" s="7">
        <f t="shared" si="36"/>
        <v>0</v>
      </c>
    </row>
    <row r="251" spans="1:20">
      <c r="A251" s="8">
        <v>43323.752916666665</v>
      </c>
      <c r="B251" s="7">
        <v>205773</v>
      </c>
      <c r="C251" s="7">
        <v>24.3</v>
      </c>
      <c r="D251" s="7">
        <v>18.3</v>
      </c>
      <c r="E251" s="7">
        <v>28.1</v>
      </c>
      <c r="F251" s="7">
        <v>22</v>
      </c>
      <c r="G251" s="7">
        <v>19</v>
      </c>
      <c r="H251" s="7">
        <v>23.3</v>
      </c>
      <c r="I251" s="7">
        <v>36.700000000000003</v>
      </c>
      <c r="J251" s="7">
        <v>12.1</v>
      </c>
      <c r="K251" s="7">
        <f t="shared" si="31"/>
        <v>28.1</v>
      </c>
      <c r="L251" s="7">
        <f t="shared" si="35"/>
        <v>27.361921475091624</v>
      </c>
      <c r="M251" s="7">
        <f t="shared" si="32"/>
        <v>27.308749977364595</v>
      </c>
      <c r="N251" s="7">
        <f t="shared" ref="N251:Q266" si="39">N250+24*3600*($A251-$A250)*((M250-N250)*N$6+(O250-N250)*N$7+N$5)/N$8</f>
        <v>27.151914375639549</v>
      </c>
      <c r="O251" s="7">
        <f t="shared" si="39"/>
        <v>27.136183991928451</v>
      </c>
      <c r="P251" s="7">
        <f t="shared" si="39"/>
        <v>26.825715521034624</v>
      </c>
      <c r="Q251" s="7">
        <f t="shared" si="39"/>
        <v>26.730541898827248</v>
      </c>
      <c r="S251" s="7">
        <f t="shared" si="34"/>
        <v>0.79125002263540622</v>
      </c>
      <c r="T251" s="7">
        <f t="shared" si="36"/>
        <v>0</v>
      </c>
    </row>
    <row r="252" spans="1:20">
      <c r="A252" s="8">
        <v>43323.754305555558</v>
      </c>
      <c r="B252" s="7">
        <v>205774</v>
      </c>
      <c r="C252" s="7">
        <v>24.3</v>
      </c>
      <c r="D252" s="7">
        <v>18.3</v>
      </c>
      <c r="E252" s="7">
        <v>28.1</v>
      </c>
      <c r="F252" s="7">
        <v>21.9</v>
      </c>
      <c r="G252" s="7">
        <v>19</v>
      </c>
      <c r="H252" s="7">
        <v>23.3</v>
      </c>
      <c r="I252" s="7">
        <v>36.700000000000003</v>
      </c>
      <c r="J252" s="7">
        <v>12.1</v>
      </c>
      <c r="K252" s="7">
        <f t="shared" si="31"/>
        <v>28.1</v>
      </c>
      <c r="L252" s="7">
        <f t="shared" si="35"/>
        <v>27.358152507534129</v>
      </c>
      <c r="M252" s="7">
        <f t="shared" si="32"/>
        <v>27.30576162017892</v>
      </c>
      <c r="N252" s="7">
        <f t="shared" si="39"/>
        <v>27.150495831688612</v>
      </c>
      <c r="O252" s="7">
        <f t="shared" si="39"/>
        <v>27.134817927829936</v>
      </c>
      <c r="P252" s="7">
        <f t="shared" si="39"/>
        <v>26.82492160275935</v>
      </c>
      <c r="Q252" s="7">
        <f t="shared" si="39"/>
        <v>26.729826065757891</v>
      </c>
      <c r="S252" s="7">
        <f t="shared" si="34"/>
        <v>0.79423837982108125</v>
      </c>
      <c r="T252" s="7">
        <f t="shared" si="36"/>
        <v>0</v>
      </c>
    </row>
    <row r="253" spans="1:20">
      <c r="A253" s="8">
        <v>43323.755694444444</v>
      </c>
      <c r="B253" s="7">
        <v>205775</v>
      </c>
      <c r="C253" s="7">
        <v>24.3</v>
      </c>
      <c r="D253" s="7">
        <v>18.3</v>
      </c>
      <c r="E253" s="7">
        <v>28.1</v>
      </c>
      <c r="F253" s="7">
        <v>21.8</v>
      </c>
      <c r="G253" s="7">
        <v>19</v>
      </c>
      <c r="H253" s="7">
        <v>23.3</v>
      </c>
      <c r="I253" s="7">
        <v>36.700000000000003</v>
      </c>
      <c r="J253" s="7">
        <v>12.1</v>
      </c>
      <c r="K253" s="7">
        <f t="shared" si="31"/>
        <v>28.1</v>
      </c>
      <c r="L253" s="7">
        <f t="shared" si="35"/>
        <v>27.354310810313557</v>
      </c>
      <c r="M253" s="7">
        <f t="shared" si="32"/>
        <v>27.302725548922144</v>
      </c>
      <c r="N253" s="7">
        <f t="shared" si="39"/>
        <v>27.149075740843564</v>
      </c>
      <c r="O253" s="7">
        <f t="shared" si="39"/>
        <v>27.133450857510596</v>
      </c>
      <c r="P253" s="7">
        <f t="shared" si="39"/>
        <v>26.824126812233228</v>
      </c>
      <c r="Q253" s="7">
        <f t="shared" si="39"/>
        <v>26.729108358647345</v>
      </c>
      <c r="S253" s="7">
        <f t="shared" si="34"/>
        <v>0.79727445107785755</v>
      </c>
      <c r="T253" s="7">
        <f t="shared" si="36"/>
        <v>0</v>
      </c>
    </row>
    <row r="254" spans="1:20">
      <c r="A254" s="8">
        <v>43323.75708333333</v>
      </c>
      <c r="B254" s="7">
        <v>205776</v>
      </c>
      <c r="C254" s="7">
        <v>24.3</v>
      </c>
      <c r="D254" s="7">
        <v>18.3</v>
      </c>
      <c r="E254" s="7">
        <v>28.1</v>
      </c>
      <c r="F254" s="7">
        <v>21.7</v>
      </c>
      <c r="G254" s="7">
        <v>19</v>
      </c>
      <c r="H254" s="7">
        <v>23.3</v>
      </c>
      <c r="I254" s="7">
        <v>36.700000000000003</v>
      </c>
      <c r="J254" s="7">
        <v>12.1</v>
      </c>
      <c r="K254" s="7">
        <f t="shared" si="31"/>
        <v>28.1</v>
      </c>
      <c r="L254" s="7">
        <f t="shared" si="35"/>
        <v>27.350396798543901</v>
      </c>
      <c r="M254" s="7">
        <f t="shared" si="32"/>
        <v>27.299639717103243</v>
      </c>
      <c r="N254" s="7">
        <f t="shared" si="39"/>
        <v>27.147653907194904</v>
      </c>
      <c r="O254" s="7">
        <f t="shared" si="39"/>
        <v>27.132082701469919</v>
      </c>
      <c r="P254" s="7">
        <f t="shared" si="39"/>
        <v>26.823331124766074</v>
      </c>
      <c r="Q254" s="7">
        <f t="shared" si="39"/>
        <v>26.72838880153483</v>
      </c>
      <c r="S254" s="7">
        <f t="shared" si="34"/>
        <v>0.80036028289675798</v>
      </c>
      <c r="T254" s="7">
        <f t="shared" si="36"/>
        <v>0</v>
      </c>
    </row>
    <row r="255" spans="1:20">
      <c r="A255" s="8">
        <v>43323.758472222224</v>
      </c>
      <c r="B255" s="7">
        <v>205777</v>
      </c>
      <c r="C255" s="7">
        <v>24.3</v>
      </c>
      <c r="D255" s="7">
        <v>18.3</v>
      </c>
      <c r="E255" s="7">
        <v>28.1</v>
      </c>
      <c r="F255" s="7">
        <v>21.8</v>
      </c>
      <c r="G255" s="7">
        <v>19</v>
      </c>
      <c r="H255" s="7">
        <v>23.3</v>
      </c>
      <c r="I255" s="7">
        <v>36.5</v>
      </c>
      <c r="J255" s="7">
        <v>12.1</v>
      </c>
      <c r="K255" s="7">
        <f t="shared" si="31"/>
        <v>28.1</v>
      </c>
      <c r="L255" s="7">
        <f t="shared" si="35"/>
        <v>27.346410864440202</v>
      </c>
      <c r="M255" s="7">
        <f t="shared" si="32"/>
        <v>27.296503078804683</v>
      </c>
      <c r="N255" s="7">
        <f t="shared" si="39"/>
        <v>27.146230141190966</v>
      </c>
      <c r="O255" s="7">
        <f t="shared" si="39"/>
        <v>27.130713363403757</v>
      </c>
      <c r="P255" s="7">
        <f t="shared" si="39"/>
        <v>26.822534516574105</v>
      </c>
      <c r="Q255" s="7">
        <f t="shared" si="39"/>
        <v>26.727667417290029</v>
      </c>
      <c r="S255" s="7">
        <f t="shared" si="34"/>
        <v>0.80349692119531824</v>
      </c>
      <c r="T255" s="7">
        <f t="shared" si="36"/>
        <v>0</v>
      </c>
    </row>
    <row r="256" spans="1:20">
      <c r="A256" s="8">
        <v>43323.759872685187</v>
      </c>
      <c r="B256" s="7">
        <v>205778</v>
      </c>
      <c r="C256" s="7">
        <v>24.3</v>
      </c>
      <c r="D256" s="7">
        <v>18.3</v>
      </c>
      <c r="E256" s="7">
        <v>28.1</v>
      </c>
      <c r="F256" s="7">
        <v>21.8</v>
      </c>
      <c r="G256" s="7">
        <v>19</v>
      </c>
      <c r="H256" s="7">
        <v>23.3</v>
      </c>
      <c r="I256" s="7">
        <v>36.5</v>
      </c>
      <c r="J256" s="7">
        <v>12.1</v>
      </c>
      <c r="K256" s="7">
        <f t="shared" si="31"/>
        <v>28.1</v>
      </c>
      <c r="L256" s="7">
        <f t="shared" si="35"/>
        <v>27.342501127775719</v>
      </c>
      <c r="M256" s="7">
        <f t="shared" si="32"/>
        <v>27.293288578495911</v>
      </c>
      <c r="N256" s="7">
        <f t="shared" si="39"/>
        <v>27.144792379823258</v>
      </c>
      <c r="O256" s="7">
        <f t="shared" si="39"/>
        <v>27.129331311997475</v>
      </c>
      <c r="P256" s="7">
        <f t="shared" si="39"/>
        <v>26.821730318390109</v>
      </c>
      <c r="Q256" s="7">
        <f t="shared" si="39"/>
        <v>26.726938201092725</v>
      </c>
      <c r="S256" s="7">
        <f t="shared" si="34"/>
        <v>0.80671142150409025</v>
      </c>
      <c r="T256" s="7">
        <f t="shared" si="36"/>
        <v>0</v>
      </c>
    </row>
    <row r="257" spans="1:20">
      <c r="A257" s="8">
        <v>43323.761261574073</v>
      </c>
      <c r="B257" s="7">
        <v>205779</v>
      </c>
      <c r="C257" s="7">
        <v>24.3</v>
      </c>
      <c r="D257" s="7">
        <v>18.2</v>
      </c>
      <c r="E257" s="7">
        <v>28.1</v>
      </c>
      <c r="F257" s="7">
        <v>21.6</v>
      </c>
      <c r="G257" s="7">
        <v>19</v>
      </c>
      <c r="H257" s="7">
        <v>23.2</v>
      </c>
      <c r="I257" s="7">
        <v>36.700000000000003</v>
      </c>
      <c r="J257" s="7">
        <v>12.1</v>
      </c>
      <c r="K257" s="7">
        <f t="shared" si="31"/>
        <v>28.1</v>
      </c>
      <c r="L257" s="7">
        <f t="shared" si="35"/>
        <v>27.338640540324928</v>
      </c>
      <c r="M257" s="7">
        <f t="shared" si="32"/>
        <v>27.290105475318068</v>
      </c>
      <c r="N257" s="7">
        <f t="shared" si="39"/>
        <v>27.143364196844253</v>
      </c>
      <c r="O257" s="7">
        <f t="shared" si="39"/>
        <v>27.127959260250769</v>
      </c>
      <c r="P257" s="7">
        <f t="shared" si="39"/>
        <v>26.820931792345867</v>
      </c>
      <c r="Q257" s="7">
        <f t="shared" si="39"/>
        <v>26.726213211909297</v>
      </c>
      <c r="S257" s="7">
        <f t="shared" si="34"/>
        <v>0.80989452468193335</v>
      </c>
      <c r="T257" s="7">
        <f t="shared" si="36"/>
        <v>0</v>
      </c>
    </row>
    <row r="258" spans="1:20">
      <c r="A258" s="8">
        <v>43323.762650462966</v>
      </c>
      <c r="B258" s="7">
        <v>205780</v>
      </c>
      <c r="C258" s="7">
        <v>24.3</v>
      </c>
      <c r="D258" s="7">
        <v>18.3</v>
      </c>
      <c r="E258" s="7">
        <v>28.1</v>
      </c>
      <c r="F258" s="7">
        <v>21.5</v>
      </c>
      <c r="G258" s="7">
        <v>19</v>
      </c>
      <c r="H258" s="7">
        <v>23.2</v>
      </c>
      <c r="I258" s="7">
        <v>36.5</v>
      </c>
      <c r="J258" s="7">
        <v>12.1</v>
      </c>
      <c r="K258" s="7">
        <f t="shared" si="31"/>
        <v>28.1</v>
      </c>
      <c r="L258" s="7">
        <f t="shared" si="35"/>
        <v>27.334616553128825</v>
      </c>
      <c r="M258" s="7">
        <f t="shared" si="32"/>
        <v>27.286930023313133</v>
      </c>
      <c r="N258" s="7">
        <f t="shared" si="39"/>
        <v>27.14193390402141</v>
      </c>
      <c r="O258" s="7">
        <f t="shared" si="39"/>
        <v>27.126585671120456</v>
      </c>
      <c r="P258" s="7">
        <f t="shared" si="39"/>
        <v>26.820132278258725</v>
      </c>
      <c r="Q258" s="7">
        <f t="shared" si="39"/>
        <v>26.725486457837405</v>
      </c>
      <c r="S258" s="7">
        <f t="shared" si="34"/>
        <v>0.81306997668686876</v>
      </c>
      <c r="T258" s="7">
        <f t="shared" si="36"/>
        <v>0</v>
      </c>
    </row>
    <row r="259" spans="1:20">
      <c r="A259" s="8">
        <v>43323.764050925929</v>
      </c>
      <c r="B259" s="7">
        <v>205781</v>
      </c>
      <c r="C259" s="7">
        <v>24.3</v>
      </c>
      <c r="D259" s="7">
        <v>18.3</v>
      </c>
      <c r="E259" s="7">
        <v>28.1</v>
      </c>
      <c r="F259" s="7">
        <v>21.4</v>
      </c>
      <c r="G259" s="7">
        <v>19</v>
      </c>
      <c r="H259" s="7">
        <v>23.2</v>
      </c>
      <c r="I259" s="7">
        <v>36.700000000000003</v>
      </c>
      <c r="J259" s="7">
        <v>12.1</v>
      </c>
      <c r="K259" s="7">
        <f t="shared" si="31"/>
        <v>28.1</v>
      </c>
      <c r="L259" s="7">
        <f t="shared" si="35"/>
        <v>27.330487043363064</v>
      </c>
      <c r="M259" s="7">
        <f t="shared" si="32"/>
        <v>27.283680695016304</v>
      </c>
      <c r="N259" s="7">
        <f t="shared" si="39"/>
        <v>27.140489710316899</v>
      </c>
      <c r="O259" s="7">
        <f t="shared" si="39"/>
        <v>27.12519900529314</v>
      </c>
      <c r="P259" s="7">
        <f t="shared" si="39"/>
        <v>26.819325083826005</v>
      </c>
      <c r="Q259" s="7">
        <f t="shared" si="39"/>
        <v>26.724751886691624</v>
      </c>
      <c r="S259" s="7">
        <f t="shared" si="34"/>
        <v>0.81631930498369698</v>
      </c>
      <c r="T259" s="7">
        <f t="shared" si="36"/>
        <v>0</v>
      </c>
    </row>
    <row r="260" spans="1:20">
      <c r="A260" s="8">
        <v>43323.765428240738</v>
      </c>
      <c r="B260" s="7">
        <v>205782</v>
      </c>
      <c r="C260" s="7">
        <v>24.3</v>
      </c>
      <c r="D260" s="7">
        <v>18.2</v>
      </c>
      <c r="E260" s="7">
        <v>28.1</v>
      </c>
      <c r="F260" s="7">
        <v>21.3</v>
      </c>
      <c r="G260" s="7">
        <v>19</v>
      </c>
      <c r="H260" s="7">
        <v>23.2</v>
      </c>
      <c r="I260" s="7">
        <v>36.700000000000003</v>
      </c>
      <c r="J260" s="7">
        <v>12.1</v>
      </c>
      <c r="K260" s="7">
        <f t="shared" si="31"/>
        <v>28.1</v>
      </c>
      <c r="L260" s="7">
        <f t="shared" si="35"/>
        <v>27.326355389196891</v>
      </c>
      <c r="M260" s="7">
        <f t="shared" si="32"/>
        <v>27.280436071543665</v>
      </c>
      <c r="N260" s="7">
        <f t="shared" si="39"/>
        <v>27.13906720430921</v>
      </c>
      <c r="O260" s="7">
        <f t="shared" si="39"/>
        <v>27.123833598005373</v>
      </c>
      <c r="P260" s="7">
        <f t="shared" si="39"/>
        <v>26.818530201603537</v>
      </c>
      <c r="Q260" s="7">
        <f t="shared" si="39"/>
        <v>26.72402772878629</v>
      </c>
      <c r="S260" s="7">
        <f t="shared" si="34"/>
        <v>0.8195639284563363</v>
      </c>
      <c r="T260" s="7">
        <f t="shared" si="36"/>
        <v>0</v>
      </c>
    </row>
    <row r="261" spans="1:20">
      <c r="A261" s="8">
        <v>43323.766828703701</v>
      </c>
      <c r="B261" s="7">
        <v>205783</v>
      </c>
      <c r="C261" s="7">
        <v>24.3</v>
      </c>
      <c r="D261" s="7">
        <v>18.3</v>
      </c>
      <c r="E261" s="7">
        <v>28.1</v>
      </c>
      <c r="F261" s="7">
        <v>21.3</v>
      </c>
      <c r="G261" s="7">
        <v>19</v>
      </c>
      <c r="H261" s="7">
        <v>23.2</v>
      </c>
      <c r="I261" s="7">
        <v>36.5</v>
      </c>
      <c r="J261" s="7">
        <v>12.1</v>
      </c>
      <c r="K261" s="7">
        <f t="shared" si="31"/>
        <v>28.1</v>
      </c>
      <c r="L261" s="7">
        <f t="shared" si="35"/>
        <v>27.322082992966003</v>
      </c>
      <c r="M261" s="7">
        <f t="shared" si="32"/>
        <v>27.277087072225779</v>
      </c>
      <c r="N261" s="7">
        <f t="shared" si="39"/>
        <v>27.137618403002566</v>
      </c>
      <c r="O261" s="7">
        <f t="shared" si="39"/>
        <v>27.122443509862407</v>
      </c>
      <c r="P261" s="7">
        <f t="shared" si="39"/>
        <v>26.81772091019997</v>
      </c>
      <c r="Q261" s="7">
        <f t="shared" si="39"/>
        <v>26.723289688628491</v>
      </c>
      <c r="S261" s="7">
        <f t="shared" si="34"/>
        <v>0.82291292777422242</v>
      </c>
      <c r="T261" s="7">
        <f t="shared" si="36"/>
        <v>0</v>
      </c>
    </row>
    <row r="262" spans="1:20">
      <c r="A262" s="8">
        <v>43323.768217592595</v>
      </c>
      <c r="B262" s="7">
        <v>205784</v>
      </c>
      <c r="C262" s="7">
        <v>24.3</v>
      </c>
      <c r="D262" s="7">
        <v>18.3</v>
      </c>
      <c r="E262" s="7">
        <v>28.1</v>
      </c>
      <c r="F262" s="7">
        <v>21.1</v>
      </c>
      <c r="G262" s="7">
        <v>19</v>
      </c>
      <c r="H262" s="7">
        <v>23.2</v>
      </c>
      <c r="I262" s="7">
        <v>36.700000000000003</v>
      </c>
      <c r="J262" s="7">
        <v>12.1</v>
      </c>
      <c r="K262" s="7">
        <f t="shared" si="31"/>
        <v>28.1</v>
      </c>
      <c r="L262" s="7">
        <f t="shared" si="35"/>
        <v>27.317865729623598</v>
      </c>
      <c r="M262" s="7">
        <f t="shared" si="32"/>
        <v>27.273714713793204</v>
      </c>
      <c r="N262" s="7">
        <f t="shared" si="39"/>
        <v>27.136178981042189</v>
      </c>
      <c r="O262" s="7">
        <f t="shared" si="39"/>
        <v>27.121063072632982</v>
      </c>
      <c r="P262" s="7">
        <f t="shared" si="39"/>
        <v>26.816917229358015</v>
      </c>
      <c r="Q262" s="7">
        <f t="shared" si="39"/>
        <v>26.722556037943814</v>
      </c>
      <c r="S262" s="7">
        <f t="shared" si="34"/>
        <v>0.82628528620679731</v>
      </c>
      <c r="T262" s="7">
        <f t="shared" si="36"/>
        <v>0</v>
      </c>
    </row>
    <row r="263" spans="1:20">
      <c r="A263" s="8">
        <v>43323.769606481481</v>
      </c>
      <c r="B263" s="7">
        <v>205785</v>
      </c>
      <c r="C263" s="7">
        <v>24.2</v>
      </c>
      <c r="D263" s="7">
        <v>18.3</v>
      </c>
      <c r="E263" s="7">
        <v>28.1</v>
      </c>
      <c r="F263" s="7">
        <v>21</v>
      </c>
      <c r="G263" s="7">
        <v>19</v>
      </c>
      <c r="H263" s="7">
        <v>23.1</v>
      </c>
      <c r="I263" s="7">
        <v>36.700000000000003</v>
      </c>
      <c r="J263" s="7">
        <v>12.1</v>
      </c>
      <c r="K263" s="7">
        <f t="shared" si="31"/>
        <v>28.1</v>
      </c>
      <c r="L263" s="7">
        <f t="shared" si="35"/>
        <v>27.313487500437994</v>
      </c>
      <c r="M263" s="7">
        <f t="shared" si="32"/>
        <v>27.270319939653042</v>
      </c>
      <c r="N263" s="7">
        <f t="shared" si="39"/>
        <v>27.134736809180168</v>
      </c>
      <c r="O263" s="7">
        <f t="shared" si="39"/>
        <v>27.1196807087778</v>
      </c>
      <c r="P263" s="7">
        <f t="shared" si="39"/>
        <v>26.816112460813386</v>
      </c>
      <c r="Q263" s="7">
        <f t="shared" si="39"/>
        <v>26.721820706539212</v>
      </c>
      <c r="S263" s="7">
        <f t="shared" si="34"/>
        <v>0.82968006034695918</v>
      </c>
      <c r="T263" s="7">
        <f t="shared" si="36"/>
        <v>0</v>
      </c>
    </row>
    <row r="264" spans="1:20">
      <c r="A264" s="8">
        <v>43323.770995370367</v>
      </c>
      <c r="B264" s="7">
        <v>205786</v>
      </c>
      <c r="C264" s="7">
        <v>24.2</v>
      </c>
      <c r="D264" s="7">
        <v>18.3</v>
      </c>
      <c r="E264" s="7">
        <v>28.1</v>
      </c>
      <c r="F264" s="7">
        <v>20.9</v>
      </c>
      <c r="G264" s="7">
        <v>19</v>
      </c>
      <c r="H264" s="7">
        <v>23.1</v>
      </c>
      <c r="I264" s="7">
        <v>36.700000000000003</v>
      </c>
      <c r="J264" s="7">
        <v>12.1</v>
      </c>
      <c r="K264" s="7">
        <f t="shared" si="31"/>
        <v>28.1</v>
      </c>
      <c r="L264" s="7">
        <f t="shared" si="35"/>
        <v>27.309039962266361</v>
      </c>
      <c r="M264" s="7">
        <f t="shared" si="32"/>
        <v>27.266861911096075</v>
      </c>
      <c r="N264" s="7">
        <f t="shared" si="39"/>
        <v>27.133291892905511</v>
      </c>
      <c r="O264" s="7">
        <f t="shared" si="39"/>
        <v>27.118296304865321</v>
      </c>
      <c r="P264" s="7">
        <f t="shared" si="39"/>
        <v>26.815306586302629</v>
      </c>
      <c r="Q264" s="7">
        <f t="shared" si="39"/>
        <v>26.721083708643253</v>
      </c>
      <c r="S264" s="7">
        <f t="shared" si="34"/>
        <v>0.83313808890392593</v>
      </c>
      <c r="T264" s="7">
        <f t="shared" si="36"/>
        <v>0</v>
      </c>
    </row>
    <row r="265" spans="1:20">
      <c r="A265" s="8">
        <v>43323.77238425926</v>
      </c>
      <c r="B265" s="7">
        <v>205787</v>
      </c>
      <c r="C265" s="7">
        <v>24.2</v>
      </c>
      <c r="D265" s="7">
        <v>18.3</v>
      </c>
      <c r="E265" s="7">
        <v>28.1</v>
      </c>
      <c r="F265" s="7">
        <v>20.9</v>
      </c>
      <c r="G265" s="7">
        <v>19</v>
      </c>
      <c r="H265" s="7">
        <v>23.1</v>
      </c>
      <c r="I265" s="7">
        <v>36.700000000000003</v>
      </c>
      <c r="J265" s="7">
        <v>12.1</v>
      </c>
      <c r="K265" s="7">
        <f t="shared" si="31"/>
        <v>28.1</v>
      </c>
      <c r="L265" s="7">
        <f t="shared" si="35"/>
        <v>27.304523353174293</v>
      </c>
      <c r="M265" s="7">
        <f t="shared" si="32"/>
        <v>27.263346299801508</v>
      </c>
      <c r="N265" s="7">
        <f t="shared" si="39"/>
        <v>27.131843974803907</v>
      </c>
      <c r="O265" s="7">
        <f t="shared" si="39"/>
        <v>27.116909766444078</v>
      </c>
      <c r="P265" s="7">
        <f t="shared" si="39"/>
        <v>26.814499587885276</v>
      </c>
      <c r="Q265" s="7">
        <f t="shared" si="39"/>
        <v>26.72034505770467</v>
      </c>
      <c r="S265" s="7">
        <f t="shared" si="34"/>
        <v>0.83665370019849306</v>
      </c>
      <c r="T265" s="7">
        <f t="shared" si="36"/>
        <v>0</v>
      </c>
    </row>
    <row r="266" spans="1:20">
      <c r="A266" s="8">
        <v>43323.773773148147</v>
      </c>
      <c r="B266" s="7">
        <v>205788</v>
      </c>
      <c r="C266" s="7">
        <v>24.2</v>
      </c>
      <c r="D266" s="7">
        <v>18.2</v>
      </c>
      <c r="E266" s="7">
        <v>28.1</v>
      </c>
      <c r="F266" s="7">
        <v>20.7</v>
      </c>
      <c r="G266" s="7">
        <v>19</v>
      </c>
      <c r="H266" s="7">
        <v>23.1</v>
      </c>
      <c r="I266" s="7">
        <v>36.700000000000003</v>
      </c>
      <c r="J266" s="7">
        <v>12.1</v>
      </c>
      <c r="K266" s="7">
        <f t="shared" si="31"/>
        <v>28.1</v>
      </c>
      <c r="L266" s="7">
        <f t="shared" si="35"/>
        <v>27.300027958954878</v>
      </c>
      <c r="M266" s="7">
        <f t="shared" si="32"/>
        <v>27.259776338362869</v>
      </c>
      <c r="N266" s="7">
        <f t="shared" si="39"/>
        <v>27.130392857502791</v>
      </c>
      <c r="O266" s="7">
        <f t="shared" si="39"/>
        <v>27.115520975558095</v>
      </c>
      <c r="P266" s="7">
        <f t="shared" si="39"/>
        <v>26.813691448019622</v>
      </c>
      <c r="Q266" s="7">
        <f t="shared" si="39"/>
        <v>26.719604766430468</v>
      </c>
      <c r="S266" s="7">
        <f t="shared" si="34"/>
        <v>0.84022366163713258</v>
      </c>
      <c r="T266" s="7">
        <f t="shared" si="36"/>
        <v>0</v>
      </c>
    </row>
    <row r="267" spans="1:20">
      <c r="A267" s="8">
        <v>43323.775173611109</v>
      </c>
      <c r="B267" s="7">
        <v>205789</v>
      </c>
      <c r="C267" s="7">
        <v>24.2</v>
      </c>
      <c r="D267" s="7">
        <v>18.2</v>
      </c>
      <c r="E267" s="7">
        <v>28.1</v>
      </c>
      <c r="F267" s="7">
        <v>20.7</v>
      </c>
      <c r="G267" s="7">
        <v>19</v>
      </c>
      <c r="H267" s="7">
        <v>23.1</v>
      </c>
      <c r="I267" s="7">
        <v>36.700000000000003</v>
      </c>
      <c r="J267" s="7">
        <v>12.1</v>
      </c>
      <c r="K267" s="7">
        <f t="shared" ref="K267:K330" si="40">E267</f>
        <v>28.1</v>
      </c>
      <c r="L267" s="7">
        <f t="shared" si="35"/>
        <v>27.29533432304228</v>
      </c>
      <c r="M267" s="7">
        <f t="shared" ref="M267:M330" si="41">M266+24*3600*($A267-$A266)*((L266-M266)*M$6+(N266-M266)*M$7+M$5+T267)/M$8</f>
        <v>27.256152082159868</v>
      </c>
      <c r="N267" s="7">
        <f t="shared" ref="N267:Q282" si="42">N266+24*3600*($A267-$A266)*((M266-N266)*N$6+(O266-N266)*N$7+N$5)/N$8</f>
        <v>27.128926255417905</v>
      </c>
      <c r="O267" s="7">
        <f t="shared" si="42"/>
        <v>27.114118210419058</v>
      </c>
      <c r="P267" s="7">
        <f t="shared" si="42"/>
        <v>26.812875405238476</v>
      </c>
      <c r="Q267" s="7">
        <f t="shared" si="42"/>
        <v>26.718856664124949</v>
      </c>
      <c r="S267" s="7">
        <f t="shared" ref="S267:S330" si="43">K267-M267</f>
        <v>0.84384791784013302</v>
      </c>
      <c r="T267" s="7">
        <f t="shared" si="36"/>
        <v>0</v>
      </c>
    </row>
    <row r="268" spans="1:20">
      <c r="A268" s="8">
        <v>43323.776562500003</v>
      </c>
      <c r="B268" s="7">
        <v>205790</v>
      </c>
      <c r="C268" s="7">
        <v>24.2</v>
      </c>
      <c r="D268" s="7">
        <v>18.2</v>
      </c>
      <c r="E268" s="7">
        <v>28.1</v>
      </c>
      <c r="F268" s="7">
        <v>20.6</v>
      </c>
      <c r="G268" s="7">
        <v>19</v>
      </c>
      <c r="H268" s="7">
        <v>23.1</v>
      </c>
      <c r="I268" s="7">
        <v>36.700000000000003</v>
      </c>
      <c r="J268" s="7">
        <v>12.1</v>
      </c>
      <c r="K268" s="7">
        <f t="shared" si="40"/>
        <v>28.1</v>
      </c>
      <c r="L268" s="7">
        <f t="shared" ref="L268:L331" si="44">L267+24*3600*($A268-$A267)*((F267-L267)*L$6+(M267-L267)*L$7+L$5+S268)/L$8</f>
        <v>27.290701713119454</v>
      </c>
      <c r="M268" s="7">
        <f t="shared" si="41"/>
        <v>27.25249330408095</v>
      </c>
      <c r="N268" s="7">
        <f t="shared" si="42"/>
        <v>27.127468403623777</v>
      </c>
      <c r="O268" s="7">
        <f t="shared" si="42"/>
        <v>27.112724503502175</v>
      </c>
      <c r="P268" s="7">
        <f t="shared" si="42"/>
        <v>26.812064920913976</v>
      </c>
      <c r="Q268" s="7">
        <f t="shared" si="42"/>
        <v>26.718113113909251</v>
      </c>
      <c r="S268" s="7">
        <f t="shared" si="43"/>
        <v>0.84750669591905137</v>
      </c>
      <c r="T268" s="7">
        <f t="shared" si="36"/>
        <v>0</v>
      </c>
    </row>
    <row r="269" spans="1:20">
      <c r="A269" s="8">
        <v>43323.777951388889</v>
      </c>
      <c r="B269" s="7">
        <v>205791</v>
      </c>
      <c r="C269" s="7">
        <v>24.1</v>
      </c>
      <c r="D269" s="7">
        <v>18.2</v>
      </c>
      <c r="E269" s="7">
        <v>28.1</v>
      </c>
      <c r="F269" s="7">
        <v>20.6</v>
      </c>
      <c r="G269" s="7">
        <v>19</v>
      </c>
      <c r="H269" s="7">
        <v>23.1</v>
      </c>
      <c r="I269" s="7">
        <v>36.5</v>
      </c>
      <c r="J269" s="7">
        <v>12.1</v>
      </c>
      <c r="K269" s="7">
        <f t="shared" si="40"/>
        <v>28.1</v>
      </c>
      <c r="L269" s="7">
        <f t="shared" si="44"/>
        <v>27.286000386857854</v>
      </c>
      <c r="M269" s="7">
        <f t="shared" si="41"/>
        <v>27.248805319355636</v>
      </c>
      <c r="N269" s="7">
        <f t="shared" si="42"/>
        <v>27.126006968011172</v>
      </c>
      <c r="O269" s="7">
        <f t="shared" si="42"/>
        <v>27.111328173532119</v>
      </c>
      <c r="P269" s="7">
        <f t="shared" si="42"/>
        <v>26.811253243543892</v>
      </c>
      <c r="Q269" s="7">
        <f t="shared" si="42"/>
        <v>26.717367957278839</v>
      </c>
      <c r="S269" s="7">
        <f t="shared" si="43"/>
        <v>0.85119468064436532</v>
      </c>
      <c r="T269" s="7">
        <f t="shared" ref="T269:T332" si="45">T268</f>
        <v>0</v>
      </c>
    </row>
    <row r="270" spans="1:20">
      <c r="A270" s="8">
        <v>43323.779340277775</v>
      </c>
      <c r="B270" s="7">
        <v>205792</v>
      </c>
      <c r="C270" s="7">
        <v>24.1</v>
      </c>
      <c r="D270" s="7">
        <v>18.2</v>
      </c>
      <c r="E270" s="7">
        <v>28.1</v>
      </c>
      <c r="F270" s="7">
        <v>20.5</v>
      </c>
      <c r="G270" s="7">
        <v>19</v>
      </c>
      <c r="H270" s="7">
        <v>23.1</v>
      </c>
      <c r="I270" s="7">
        <v>36.700000000000003</v>
      </c>
      <c r="J270" s="7">
        <v>12.1</v>
      </c>
      <c r="K270" s="7">
        <f t="shared" si="40"/>
        <v>28.1</v>
      </c>
      <c r="L270" s="7">
        <f t="shared" si="44"/>
        <v>27.281320877875842</v>
      </c>
      <c r="M270" s="7">
        <f t="shared" si="41"/>
        <v>27.245078984039395</v>
      </c>
      <c r="N270" s="7">
        <f t="shared" si="42"/>
        <v>27.12454193895028</v>
      </c>
      <c r="O270" s="7">
        <f t="shared" si="42"/>
        <v>27.109929093546889</v>
      </c>
      <c r="P270" s="7">
        <f t="shared" si="42"/>
        <v>26.810440356339083</v>
      </c>
      <c r="Q270" s="7">
        <f t="shared" si="42"/>
        <v>26.716621204150677</v>
      </c>
      <c r="S270" s="7">
        <f t="shared" si="43"/>
        <v>0.85492101596060621</v>
      </c>
      <c r="T270" s="7">
        <f t="shared" si="45"/>
        <v>0</v>
      </c>
    </row>
    <row r="271" spans="1:20">
      <c r="A271" s="8">
        <v>43323.780729166669</v>
      </c>
      <c r="B271" s="7">
        <v>205793</v>
      </c>
      <c r="C271" s="7">
        <v>24.1</v>
      </c>
      <c r="D271" s="7">
        <v>18.2</v>
      </c>
      <c r="E271" s="7">
        <v>28.1</v>
      </c>
      <c r="F271" s="7">
        <v>20.6</v>
      </c>
      <c r="G271" s="7">
        <v>19</v>
      </c>
      <c r="H271" s="7">
        <v>23.1</v>
      </c>
      <c r="I271" s="7">
        <v>36.700000000000003</v>
      </c>
      <c r="J271" s="7">
        <v>12.1</v>
      </c>
      <c r="K271" s="7">
        <f t="shared" si="40"/>
        <v>28.1</v>
      </c>
      <c r="L271" s="7">
        <f t="shared" si="44"/>
        <v>27.276572595241483</v>
      </c>
      <c r="M271" s="7">
        <f t="shared" si="41"/>
        <v>27.241337445214949</v>
      </c>
      <c r="N271" s="7">
        <f t="shared" si="42"/>
        <v>27.123073234405517</v>
      </c>
      <c r="O271" s="7">
        <f t="shared" si="42"/>
        <v>27.108527155506334</v>
      </c>
      <c r="P271" s="7">
        <f t="shared" si="42"/>
        <v>26.809626242622503</v>
      </c>
      <c r="Q271" s="7">
        <f t="shared" si="42"/>
        <v>26.715872863800758</v>
      </c>
      <c r="S271" s="7">
        <f t="shared" si="43"/>
        <v>0.85866255478505238</v>
      </c>
      <c r="T271" s="7">
        <f t="shared" si="45"/>
        <v>0</v>
      </c>
    </row>
    <row r="272" spans="1:20">
      <c r="A272" s="8">
        <v>43323.782118055555</v>
      </c>
      <c r="B272" s="7">
        <v>205794</v>
      </c>
      <c r="C272" s="7">
        <v>24.1</v>
      </c>
      <c r="D272" s="7">
        <v>18.2</v>
      </c>
      <c r="E272" s="7">
        <v>28.1</v>
      </c>
      <c r="F272" s="7">
        <v>20.3</v>
      </c>
      <c r="G272" s="7">
        <v>19</v>
      </c>
      <c r="H272" s="7">
        <v>23.1</v>
      </c>
      <c r="I272" s="7">
        <v>36.700000000000003</v>
      </c>
      <c r="J272" s="7">
        <v>12.1</v>
      </c>
      <c r="K272" s="7">
        <f t="shared" si="40"/>
        <v>28.1</v>
      </c>
      <c r="L272" s="7">
        <f t="shared" si="44"/>
        <v>27.271936197608166</v>
      </c>
      <c r="M272" s="7">
        <f t="shared" si="41"/>
        <v>27.237565403254528</v>
      </c>
      <c r="N272" s="7">
        <f t="shared" si="42"/>
        <v>27.12160090783841</v>
      </c>
      <c r="O272" s="7">
        <f t="shared" si="42"/>
        <v>27.107122256389385</v>
      </c>
      <c r="P272" s="7">
        <f t="shared" si="42"/>
        <v>26.808810885914237</v>
      </c>
      <c r="Q272" s="7">
        <f t="shared" si="42"/>
        <v>26.715122944893963</v>
      </c>
      <c r="S272" s="7">
        <f t="shared" si="43"/>
        <v>0.86243459674547296</v>
      </c>
      <c r="T272" s="7">
        <f t="shared" si="45"/>
        <v>0</v>
      </c>
    </row>
    <row r="273" spans="1:20">
      <c r="A273" s="8">
        <v>43323.783518518518</v>
      </c>
      <c r="B273" s="7">
        <v>205795</v>
      </c>
      <c r="C273" s="7">
        <v>24.1</v>
      </c>
      <c r="D273" s="7">
        <v>18.2</v>
      </c>
      <c r="E273" s="7">
        <v>28.1</v>
      </c>
      <c r="F273" s="7">
        <v>20.2</v>
      </c>
      <c r="G273" s="7">
        <v>19</v>
      </c>
      <c r="H273" s="7">
        <v>23.1</v>
      </c>
      <c r="I273" s="7">
        <v>36.5</v>
      </c>
      <c r="J273" s="7">
        <v>12.1</v>
      </c>
      <c r="K273" s="7">
        <f t="shared" si="40"/>
        <v>28.1</v>
      </c>
      <c r="L273" s="7">
        <f t="shared" si="44"/>
        <v>27.267009471491182</v>
      </c>
      <c r="M273" s="7">
        <f t="shared" si="41"/>
        <v>27.233779425490713</v>
      </c>
      <c r="N273" s="7">
        <f t="shared" si="42"/>
        <v>27.120112597004059</v>
      </c>
      <c r="O273" s="7">
        <f t="shared" si="42"/>
        <v>27.105702584838344</v>
      </c>
      <c r="P273" s="7">
        <f t="shared" si="42"/>
        <v>26.807987464774673</v>
      </c>
      <c r="Q273" s="7">
        <f t="shared" si="42"/>
        <v>26.714365193066676</v>
      </c>
      <c r="S273" s="7">
        <f t="shared" si="43"/>
        <v>0.86622057450928835</v>
      </c>
      <c r="T273" s="7">
        <f t="shared" si="45"/>
        <v>0</v>
      </c>
    </row>
    <row r="274" spans="1:20">
      <c r="A274" s="8">
        <v>43323.784907407404</v>
      </c>
      <c r="B274" s="7">
        <v>205796</v>
      </c>
      <c r="C274" s="7">
        <v>24.1</v>
      </c>
      <c r="D274" s="7">
        <v>18.2</v>
      </c>
      <c r="E274" s="7">
        <v>28.1</v>
      </c>
      <c r="F274" s="7">
        <v>20.100000000000001</v>
      </c>
      <c r="G274" s="7">
        <v>19</v>
      </c>
      <c r="H274" s="7">
        <v>23</v>
      </c>
      <c r="I274" s="7">
        <v>36.700000000000003</v>
      </c>
      <c r="J274" s="7">
        <v>12.1</v>
      </c>
      <c r="K274" s="7">
        <f t="shared" si="40"/>
        <v>28.1</v>
      </c>
      <c r="L274" s="7">
        <f t="shared" si="44"/>
        <v>27.262056951594012</v>
      </c>
      <c r="M274" s="7">
        <f t="shared" si="41"/>
        <v>27.229955461312596</v>
      </c>
      <c r="N274" s="7">
        <f t="shared" si="42"/>
        <v>27.118633096153051</v>
      </c>
      <c r="O274" s="7">
        <f t="shared" si="42"/>
        <v>27.10429150522523</v>
      </c>
      <c r="P274" s="7">
        <f t="shared" si="42"/>
        <v>26.807169562831604</v>
      </c>
      <c r="Q274" s="7">
        <f t="shared" si="42"/>
        <v>26.713612127589158</v>
      </c>
      <c r="S274" s="7">
        <f t="shared" si="43"/>
        <v>0.87004453868740583</v>
      </c>
      <c r="T274" s="7">
        <f t="shared" si="45"/>
        <v>0</v>
      </c>
    </row>
    <row r="275" spans="1:20">
      <c r="A275" s="8">
        <v>43323.786296296297</v>
      </c>
      <c r="B275" s="7">
        <v>205797</v>
      </c>
      <c r="C275" s="7">
        <v>24.1</v>
      </c>
      <c r="D275" s="7">
        <v>18.2</v>
      </c>
      <c r="E275" s="7">
        <v>28.1</v>
      </c>
      <c r="F275" s="7">
        <v>20.100000000000001</v>
      </c>
      <c r="G275" s="7">
        <v>19</v>
      </c>
      <c r="H275" s="7">
        <v>23</v>
      </c>
      <c r="I275" s="7">
        <v>36.5</v>
      </c>
      <c r="J275" s="7">
        <v>12.1</v>
      </c>
      <c r="K275" s="7">
        <f t="shared" si="40"/>
        <v>28.1</v>
      </c>
      <c r="L275" s="7">
        <f t="shared" si="44"/>
        <v>27.257037941655668</v>
      </c>
      <c r="M275" s="7">
        <f t="shared" si="41"/>
        <v>27.226071881367936</v>
      </c>
      <c r="N275" s="7">
        <f t="shared" si="42"/>
        <v>27.117149791700001</v>
      </c>
      <c r="O275" s="7">
        <f t="shared" si="42"/>
        <v>27.10287728055107</v>
      </c>
      <c r="P275" s="7">
        <f t="shared" si="42"/>
        <v>26.806350369706603</v>
      </c>
      <c r="Q275" s="7">
        <f t="shared" si="42"/>
        <v>26.712857506032517</v>
      </c>
      <c r="S275" s="7">
        <f t="shared" si="43"/>
        <v>0.87392811863206532</v>
      </c>
      <c r="T275" s="7">
        <f t="shared" si="45"/>
        <v>0</v>
      </c>
    </row>
    <row r="276" spans="1:20">
      <c r="A276" s="8">
        <v>43323.787685185183</v>
      </c>
      <c r="B276" s="7">
        <v>205798</v>
      </c>
      <c r="C276" s="7">
        <v>24</v>
      </c>
      <c r="D276" s="7">
        <v>18.100000000000001</v>
      </c>
      <c r="E276" s="7">
        <v>28.1</v>
      </c>
      <c r="F276" s="7">
        <v>19.899999999999999</v>
      </c>
      <c r="G276" s="7">
        <v>19</v>
      </c>
      <c r="H276" s="7">
        <v>23</v>
      </c>
      <c r="I276" s="7">
        <v>36.5</v>
      </c>
      <c r="J276" s="7">
        <v>12.1</v>
      </c>
      <c r="K276" s="7">
        <f t="shared" si="40"/>
        <v>28.1</v>
      </c>
      <c r="L276" s="7">
        <f t="shared" si="44"/>
        <v>27.252042679887172</v>
      </c>
      <c r="M276" s="7">
        <f t="shared" si="41"/>
        <v>27.222133514007155</v>
      </c>
      <c r="N276" s="7">
        <f t="shared" si="42"/>
        <v>27.115662447568614</v>
      </c>
      <c r="O276" s="7">
        <f t="shared" si="42"/>
        <v>27.10145983429608</v>
      </c>
      <c r="P276" s="7">
        <f t="shared" si="42"/>
        <v>26.805529870152103</v>
      </c>
      <c r="Q276" s="7">
        <f t="shared" si="42"/>
        <v>26.712101334762192</v>
      </c>
      <c r="S276" s="7">
        <f t="shared" si="43"/>
        <v>0.87786648599284689</v>
      </c>
      <c r="T276" s="7">
        <f t="shared" si="45"/>
        <v>0</v>
      </c>
    </row>
    <row r="277" spans="1:20">
      <c r="A277" s="8">
        <v>43323.789074074077</v>
      </c>
      <c r="B277" s="7">
        <v>205799</v>
      </c>
      <c r="C277" s="7">
        <v>24</v>
      </c>
      <c r="D277" s="7">
        <v>18.2</v>
      </c>
      <c r="E277" s="7">
        <v>28.1</v>
      </c>
      <c r="F277" s="7">
        <v>19.899999999999999</v>
      </c>
      <c r="G277" s="7">
        <v>19</v>
      </c>
      <c r="H277" s="7">
        <v>23</v>
      </c>
      <c r="I277" s="7">
        <v>36.5</v>
      </c>
      <c r="J277" s="7">
        <v>12.1</v>
      </c>
      <c r="K277" s="7">
        <f t="shared" si="40"/>
        <v>28.1</v>
      </c>
      <c r="L277" s="7">
        <f t="shared" si="44"/>
        <v>27.246890407309625</v>
      </c>
      <c r="M277" s="7">
        <f t="shared" si="41"/>
        <v>27.218171245026927</v>
      </c>
      <c r="N277" s="7">
        <f t="shared" si="42"/>
        <v>27.114170881971503</v>
      </c>
      <c r="O277" s="7">
        <f t="shared" si="42"/>
        <v>27.100039066712601</v>
      </c>
      <c r="P277" s="7">
        <f t="shared" si="42"/>
        <v>26.804708049127957</v>
      </c>
      <c r="Q277" s="7">
        <f t="shared" si="42"/>
        <v>26.711343619609078</v>
      </c>
      <c r="S277" s="7">
        <f t="shared" si="43"/>
        <v>0.88182875497307478</v>
      </c>
      <c r="T277" s="7">
        <f t="shared" si="45"/>
        <v>0</v>
      </c>
    </row>
    <row r="278" spans="1:20">
      <c r="A278" s="8">
        <v>43323.790462962963</v>
      </c>
      <c r="B278" s="7">
        <v>205800</v>
      </c>
      <c r="C278" s="7">
        <v>24</v>
      </c>
      <c r="D278" s="7">
        <v>18.100000000000001</v>
      </c>
      <c r="E278" s="7">
        <v>28.1</v>
      </c>
      <c r="F278" s="7">
        <v>19.8</v>
      </c>
      <c r="G278" s="7">
        <v>19</v>
      </c>
      <c r="H278" s="7">
        <v>23</v>
      </c>
      <c r="I278" s="7">
        <v>36.5</v>
      </c>
      <c r="J278" s="7">
        <v>12.1</v>
      </c>
      <c r="K278" s="7">
        <f t="shared" si="40"/>
        <v>28.1</v>
      </c>
      <c r="L278" s="7">
        <f t="shared" si="44"/>
        <v>27.241762722454634</v>
      </c>
      <c r="M278" s="7">
        <f t="shared" si="41"/>
        <v>27.214145937866309</v>
      </c>
      <c r="N278" s="7">
        <f t="shared" si="42"/>
        <v>27.112675111863961</v>
      </c>
      <c r="O278" s="7">
        <f t="shared" si="42"/>
        <v>27.098614866793238</v>
      </c>
      <c r="P278" s="7">
        <f t="shared" si="42"/>
        <v>26.80388489170554</v>
      </c>
      <c r="Q278" s="7">
        <f t="shared" si="42"/>
        <v>26.710584365919033</v>
      </c>
      <c r="S278" s="7">
        <f t="shared" si="43"/>
        <v>0.88585406213369211</v>
      </c>
      <c r="T278" s="7">
        <f t="shared" si="45"/>
        <v>0</v>
      </c>
    </row>
    <row r="279" spans="1:20">
      <c r="A279" s="8">
        <v>43323.791863425926</v>
      </c>
      <c r="B279" s="7">
        <v>205801</v>
      </c>
      <c r="C279" s="7">
        <v>24</v>
      </c>
      <c r="D279" s="7">
        <v>18.100000000000001</v>
      </c>
      <c r="E279" s="7">
        <v>28.1</v>
      </c>
      <c r="F279" s="7">
        <v>19.8</v>
      </c>
      <c r="G279" s="7">
        <v>19</v>
      </c>
      <c r="H279" s="7">
        <v>23</v>
      </c>
      <c r="I279" s="7">
        <v>36.5</v>
      </c>
      <c r="J279" s="7">
        <v>12.1</v>
      </c>
      <c r="K279" s="7">
        <f t="shared" si="40"/>
        <v>28.1</v>
      </c>
      <c r="L279" s="7">
        <f t="shared" si="44"/>
        <v>27.236525568797607</v>
      </c>
      <c r="M279" s="7">
        <f t="shared" si="41"/>
        <v>27.210058549732771</v>
      </c>
      <c r="N279" s="7">
        <f t="shared" si="42"/>
        <v>27.111162398294375</v>
      </c>
      <c r="O279" s="7">
        <f t="shared" si="42"/>
        <v>27.097175246161669</v>
      </c>
      <c r="P279" s="7">
        <f t="shared" si="42"/>
        <v>26.803053512060956</v>
      </c>
      <c r="Q279" s="7">
        <f t="shared" si="42"/>
        <v>26.70981723864309</v>
      </c>
      <c r="S279" s="7">
        <f t="shared" si="43"/>
        <v>0.88994145026723004</v>
      </c>
      <c r="T279" s="7">
        <f t="shared" si="45"/>
        <v>0</v>
      </c>
    </row>
    <row r="280" spans="1:20">
      <c r="A280" s="8">
        <v>43323.793252314812</v>
      </c>
      <c r="B280" s="7">
        <v>205802</v>
      </c>
      <c r="C280" s="7">
        <v>24</v>
      </c>
      <c r="D280" s="7">
        <v>18.100000000000001</v>
      </c>
      <c r="E280" s="7">
        <v>28.1</v>
      </c>
      <c r="F280" s="7">
        <v>19.5</v>
      </c>
      <c r="G280" s="7">
        <v>19</v>
      </c>
      <c r="H280" s="7">
        <v>23</v>
      </c>
      <c r="I280" s="7">
        <v>36.5</v>
      </c>
      <c r="J280" s="7">
        <v>12.1</v>
      </c>
      <c r="K280" s="7">
        <f t="shared" si="40"/>
        <v>28.1</v>
      </c>
      <c r="L280" s="7">
        <f t="shared" si="44"/>
        <v>27.231356090656732</v>
      </c>
      <c r="M280" s="7">
        <f t="shared" si="41"/>
        <v>27.205967474268828</v>
      </c>
      <c r="N280" s="7">
        <f t="shared" si="42"/>
        <v>27.109657702386077</v>
      </c>
      <c r="O280" s="7">
        <f t="shared" si="42"/>
        <v>27.095743858175201</v>
      </c>
      <c r="P280" s="7">
        <f t="shared" si="42"/>
        <v>26.802227625824244</v>
      </c>
      <c r="Q280" s="7">
        <f t="shared" si="42"/>
        <v>26.709054909206628</v>
      </c>
      <c r="S280" s="7">
        <f t="shared" si="43"/>
        <v>0.89403252573117342</v>
      </c>
      <c r="T280" s="7">
        <f t="shared" si="45"/>
        <v>0</v>
      </c>
    </row>
    <row r="281" spans="1:20">
      <c r="A281" s="8">
        <v>43323.794641203705</v>
      </c>
      <c r="B281" s="7">
        <v>205803</v>
      </c>
      <c r="C281" s="7">
        <v>24</v>
      </c>
      <c r="D281" s="7">
        <v>18.2</v>
      </c>
      <c r="E281" s="7">
        <v>28.1</v>
      </c>
      <c r="F281" s="7">
        <v>19.5</v>
      </c>
      <c r="G281" s="7">
        <v>18.899999999999999</v>
      </c>
      <c r="H281" s="7">
        <v>23</v>
      </c>
      <c r="I281" s="7">
        <v>36.5</v>
      </c>
      <c r="J281" s="7">
        <v>12.1</v>
      </c>
      <c r="K281" s="7">
        <f t="shared" si="40"/>
        <v>28.1</v>
      </c>
      <c r="L281" s="7">
        <f t="shared" si="44"/>
        <v>27.225940258602826</v>
      </c>
      <c r="M281" s="7">
        <f t="shared" si="41"/>
        <v>27.201862695391323</v>
      </c>
      <c r="N281" s="7">
        <f t="shared" si="42"/>
        <v>27.108148484380823</v>
      </c>
      <c r="O281" s="7">
        <f t="shared" si="42"/>
        <v>27.094308740013943</v>
      </c>
      <c r="P281" s="7">
        <f t="shared" si="42"/>
        <v>26.801400358538011</v>
      </c>
      <c r="Q281" s="7">
        <f t="shared" si="42"/>
        <v>26.708291054402959</v>
      </c>
      <c r="S281" s="7">
        <f t="shared" si="43"/>
        <v>0.89813730460867802</v>
      </c>
      <c r="T281" s="7">
        <f t="shared" si="45"/>
        <v>0</v>
      </c>
    </row>
    <row r="282" spans="1:20">
      <c r="A282" s="8">
        <v>43323.796030092592</v>
      </c>
      <c r="B282" s="7">
        <v>205804</v>
      </c>
      <c r="C282" s="7">
        <v>23.9</v>
      </c>
      <c r="D282" s="7">
        <v>18.100000000000001</v>
      </c>
      <c r="E282" s="7">
        <v>28.1</v>
      </c>
      <c r="F282" s="7">
        <v>19.5</v>
      </c>
      <c r="G282" s="7">
        <v>18.899999999999999</v>
      </c>
      <c r="H282" s="7">
        <v>22.9</v>
      </c>
      <c r="I282" s="7">
        <v>36.5</v>
      </c>
      <c r="J282" s="7">
        <v>12.1</v>
      </c>
      <c r="K282" s="7">
        <f t="shared" si="40"/>
        <v>28.1</v>
      </c>
      <c r="L282" s="7">
        <f t="shared" si="44"/>
        <v>27.220550791433581</v>
      </c>
      <c r="M282" s="7">
        <f t="shared" si="41"/>
        <v>27.197672657526898</v>
      </c>
      <c r="N282" s="7">
        <f t="shared" si="42"/>
        <v>27.106634807994851</v>
      </c>
      <c r="O282" s="7">
        <f t="shared" si="42"/>
        <v>27.09286980109411</v>
      </c>
      <c r="P282" s="7">
        <f t="shared" si="42"/>
        <v>26.800571695471493</v>
      </c>
      <c r="Q282" s="7">
        <f t="shared" si="42"/>
        <v>26.707525677703714</v>
      </c>
      <c r="S282" s="7">
        <f t="shared" si="43"/>
        <v>0.90232734247310376</v>
      </c>
      <c r="T282" s="7">
        <f t="shared" si="45"/>
        <v>0</v>
      </c>
    </row>
    <row r="283" spans="1:20">
      <c r="A283" s="8">
        <v>43323.797418981485</v>
      </c>
      <c r="B283" s="7">
        <v>205805</v>
      </c>
      <c r="C283" s="7">
        <v>23.9</v>
      </c>
      <c r="D283" s="7">
        <v>18.100000000000001</v>
      </c>
      <c r="E283" s="7">
        <v>28.1</v>
      </c>
      <c r="F283" s="7">
        <v>19.5</v>
      </c>
      <c r="G283" s="7">
        <v>18.899999999999999</v>
      </c>
      <c r="H283" s="7">
        <v>22.9</v>
      </c>
      <c r="I283" s="7">
        <v>36.5</v>
      </c>
      <c r="J283" s="7">
        <v>12.1</v>
      </c>
      <c r="K283" s="7">
        <f t="shared" si="40"/>
        <v>28.1</v>
      </c>
      <c r="L283" s="7">
        <f t="shared" si="44"/>
        <v>27.215186629678403</v>
      </c>
      <c r="M283" s="7">
        <f t="shared" si="41"/>
        <v>27.19344234316744</v>
      </c>
      <c r="N283" s="7">
        <f t="shared" ref="N283:Q298" si="46">N282+24*3600*($A283-$A282)*((M282-N282)*N$6+(O282-N282)*N$7+N$5)/N$8</f>
        <v>27.105116284051981</v>
      </c>
      <c r="O283" s="7">
        <f t="shared" si="46"/>
        <v>27.091426974857047</v>
      </c>
      <c r="P283" s="7">
        <f t="shared" si="46"/>
        <v>26.799741621949348</v>
      </c>
      <c r="Q283" s="7">
        <f t="shared" si="46"/>
        <v>26.70675878212764</v>
      </c>
      <c r="S283" s="7">
        <f t="shared" si="43"/>
        <v>0.90655765683256107</v>
      </c>
      <c r="T283" s="7">
        <f t="shared" si="45"/>
        <v>0</v>
      </c>
    </row>
    <row r="284" spans="1:20">
      <c r="A284" s="8">
        <v>43323.798807870371</v>
      </c>
      <c r="B284" s="7">
        <v>205806</v>
      </c>
      <c r="C284" s="7">
        <v>23.9</v>
      </c>
      <c r="D284" s="7">
        <v>18.100000000000001</v>
      </c>
      <c r="E284" s="7">
        <v>28.1</v>
      </c>
      <c r="F284" s="7">
        <v>19.3</v>
      </c>
      <c r="G284" s="7">
        <v>18.899999999999999</v>
      </c>
      <c r="H284" s="7">
        <v>22.8</v>
      </c>
      <c r="I284" s="7">
        <v>36.5</v>
      </c>
      <c r="J284" s="7">
        <v>12.1</v>
      </c>
      <c r="K284" s="7">
        <f t="shared" si="40"/>
        <v>28.1</v>
      </c>
      <c r="L284" s="7">
        <f t="shared" si="44"/>
        <v>27.209847125506506</v>
      </c>
      <c r="M284" s="7">
        <f t="shared" si="41"/>
        <v>27.189196675321085</v>
      </c>
      <c r="N284" s="7">
        <f t="shared" si="46"/>
        <v>27.103592844030448</v>
      </c>
      <c r="O284" s="7">
        <f t="shared" si="46"/>
        <v>27.089980147004258</v>
      </c>
      <c r="P284" s="7">
        <f t="shared" si="46"/>
        <v>26.798910123489229</v>
      </c>
      <c r="Q284" s="7">
        <f t="shared" si="46"/>
        <v>26.70599037028488</v>
      </c>
      <c r="S284" s="7">
        <f t="shared" si="43"/>
        <v>0.91080332467891623</v>
      </c>
      <c r="T284" s="7">
        <f t="shared" si="45"/>
        <v>0</v>
      </c>
    </row>
    <row r="285" spans="1:20">
      <c r="A285" s="8">
        <v>43323.800208333334</v>
      </c>
      <c r="B285" s="7">
        <v>205807</v>
      </c>
      <c r="C285" s="7">
        <v>23.9</v>
      </c>
      <c r="D285" s="7">
        <v>18.2</v>
      </c>
      <c r="E285" s="7">
        <v>28.1</v>
      </c>
      <c r="F285" s="7">
        <v>19.3</v>
      </c>
      <c r="G285" s="7">
        <v>18.899999999999999</v>
      </c>
      <c r="H285" s="7">
        <v>22.9</v>
      </c>
      <c r="I285" s="7">
        <v>36.5</v>
      </c>
      <c r="J285" s="7">
        <v>12.1</v>
      </c>
      <c r="K285" s="7">
        <f t="shared" si="40"/>
        <v>28.1</v>
      </c>
      <c r="L285" s="7">
        <f t="shared" si="44"/>
        <v>27.204306137162469</v>
      </c>
      <c r="M285" s="7">
        <f t="shared" si="41"/>
        <v>27.184914068649263</v>
      </c>
      <c r="N285" s="7">
        <f t="shared" si="46"/>
        <v>27.102051826784592</v>
      </c>
      <c r="O285" s="7">
        <f t="shared" si="46"/>
        <v>27.088517120144981</v>
      </c>
      <c r="P285" s="7">
        <f t="shared" si="46"/>
        <v>26.798070244375523</v>
      </c>
      <c r="Q285" s="7">
        <f t="shared" si="46"/>
        <v>26.705214028312451</v>
      </c>
      <c r="S285" s="7">
        <f t="shared" si="43"/>
        <v>0.91508593135073824</v>
      </c>
      <c r="T285" s="7">
        <f t="shared" si="45"/>
        <v>0</v>
      </c>
    </row>
    <row r="286" spans="1:20">
      <c r="A286" s="8">
        <v>43323.80159722222</v>
      </c>
      <c r="B286" s="7">
        <v>205808</v>
      </c>
      <c r="C286" s="7">
        <v>23.9</v>
      </c>
      <c r="D286" s="7">
        <v>18.100000000000001</v>
      </c>
      <c r="E286" s="7">
        <v>28</v>
      </c>
      <c r="F286" s="7">
        <v>19.2</v>
      </c>
      <c r="G286" s="7">
        <v>18.899999999999999</v>
      </c>
      <c r="H286" s="7">
        <v>22.8</v>
      </c>
      <c r="I286" s="7">
        <v>36.5</v>
      </c>
      <c r="J286" s="7">
        <v>12.1</v>
      </c>
      <c r="K286" s="7">
        <f t="shared" si="40"/>
        <v>28</v>
      </c>
      <c r="L286" s="7">
        <f t="shared" si="44"/>
        <v>27.198637108345441</v>
      </c>
      <c r="M286" s="7">
        <f t="shared" si="41"/>
        <v>27.180616309835063</v>
      </c>
      <c r="N286" s="7">
        <f t="shared" si="46"/>
        <v>27.100518794242873</v>
      </c>
      <c r="O286" s="7">
        <f t="shared" si="46"/>
        <v>27.087061963634568</v>
      </c>
      <c r="P286" s="7">
        <f t="shared" si="46"/>
        <v>26.797235840195356</v>
      </c>
      <c r="Q286" s="7">
        <f t="shared" si="46"/>
        <v>26.704442577499492</v>
      </c>
      <c r="S286" s="7">
        <f t="shared" si="43"/>
        <v>0.81938369016493695</v>
      </c>
      <c r="T286" s="7">
        <f t="shared" si="45"/>
        <v>0</v>
      </c>
    </row>
    <row r="287" spans="1:20">
      <c r="A287" s="8">
        <v>43323.802986111114</v>
      </c>
      <c r="B287" s="7">
        <v>205809</v>
      </c>
      <c r="C287" s="7">
        <v>23.8</v>
      </c>
      <c r="D287" s="7">
        <v>18.100000000000001</v>
      </c>
      <c r="E287" s="7">
        <v>28</v>
      </c>
      <c r="F287" s="7">
        <v>19</v>
      </c>
      <c r="G287" s="7">
        <v>18.899999999999999</v>
      </c>
      <c r="H287" s="7">
        <v>22.8</v>
      </c>
      <c r="I287" s="7">
        <v>36.5</v>
      </c>
      <c r="J287" s="7">
        <v>12.1</v>
      </c>
      <c r="K287" s="7">
        <f t="shared" si="40"/>
        <v>28</v>
      </c>
      <c r="L287" s="7">
        <f t="shared" si="44"/>
        <v>27.19290565570433</v>
      </c>
      <c r="M287" s="7">
        <f t="shared" si="41"/>
        <v>27.176235619906254</v>
      </c>
      <c r="N287" s="7">
        <f t="shared" si="46"/>
        <v>27.098980854740166</v>
      </c>
      <c r="O287" s="7">
        <f t="shared" si="46"/>
        <v>27.085602574739788</v>
      </c>
      <c r="P287" s="7">
        <f t="shared" si="46"/>
        <v>26.79639996728044</v>
      </c>
      <c r="Q287" s="7">
        <f t="shared" si="46"/>
        <v>26.703669615801672</v>
      </c>
      <c r="S287" s="7">
        <f t="shared" si="43"/>
        <v>0.82376438009374553</v>
      </c>
      <c r="T287" s="7">
        <f t="shared" si="45"/>
        <v>0</v>
      </c>
    </row>
    <row r="288" spans="1:20">
      <c r="A288" s="8">
        <v>43323.804375</v>
      </c>
      <c r="B288" s="7">
        <v>205810</v>
      </c>
      <c r="C288" s="7">
        <v>23.8</v>
      </c>
      <c r="D288" s="7">
        <v>18.100000000000001</v>
      </c>
      <c r="E288" s="7">
        <v>28</v>
      </c>
      <c r="F288" s="7">
        <v>18.899999999999999</v>
      </c>
      <c r="G288" s="7">
        <v>18.899999999999999</v>
      </c>
      <c r="H288" s="7">
        <v>22.8</v>
      </c>
      <c r="I288" s="7">
        <v>36.5</v>
      </c>
      <c r="J288" s="7">
        <v>12.1</v>
      </c>
      <c r="K288" s="7">
        <f t="shared" si="40"/>
        <v>28</v>
      </c>
      <c r="L288" s="7">
        <f t="shared" si="44"/>
        <v>27.187021763946948</v>
      </c>
      <c r="M288" s="7">
        <f t="shared" si="41"/>
        <v>27.171788160456195</v>
      </c>
      <c r="N288" s="7">
        <f t="shared" si="46"/>
        <v>27.09743764133416</v>
      </c>
      <c r="O288" s="7">
        <f t="shared" si="46"/>
        <v>27.084138885453228</v>
      </c>
      <c r="P288" s="7">
        <f t="shared" si="46"/>
        <v>26.79556261136241</v>
      </c>
      <c r="Q288" s="7">
        <f t="shared" si="46"/>
        <v>26.702895144238695</v>
      </c>
      <c r="S288" s="7">
        <f t="shared" si="43"/>
        <v>0.82821183954380473</v>
      </c>
      <c r="T288" s="7">
        <f t="shared" si="45"/>
        <v>0</v>
      </c>
    </row>
    <row r="289" spans="1:20">
      <c r="A289" s="8">
        <v>43323.805763888886</v>
      </c>
      <c r="B289" s="7">
        <v>205811</v>
      </c>
      <c r="C289" s="7">
        <v>23.8</v>
      </c>
      <c r="D289" s="7">
        <v>18.100000000000001</v>
      </c>
      <c r="E289" s="7">
        <v>28</v>
      </c>
      <c r="F289" s="7">
        <v>18.899999999999999</v>
      </c>
      <c r="G289" s="7">
        <v>18.899999999999999</v>
      </c>
      <c r="H289" s="7">
        <v>22.8</v>
      </c>
      <c r="I289" s="7">
        <v>36.5</v>
      </c>
      <c r="J289" s="7">
        <v>12.1</v>
      </c>
      <c r="K289" s="7">
        <f t="shared" si="40"/>
        <v>28</v>
      </c>
      <c r="L289" s="7">
        <f t="shared" si="44"/>
        <v>27.181076598642921</v>
      </c>
      <c r="M289" s="7">
        <f t="shared" si="41"/>
        <v>27.167254846665774</v>
      </c>
      <c r="N289" s="7">
        <f t="shared" si="46"/>
        <v>27.095888931069819</v>
      </c>
      <c r="O289" s="7">
        <f t="shared" si="46"/>
        <v>27.082670783549183</v>
      </c>
      <c r="P289" s="7">
        <f t="shared" si="46"/>
        <v>26.794723758268738</v>
      </c>
      <c r="Q289" s="7">
        <f t="shared" si="46"/>
        <v>26.702119163451201</v>
      </c>
      <c r="S289" s="7">
        <f t="shared" si="43"/>
        <v>0.83274515333422627</v>
      </c>
      <c r="T289" s="7">
        <f t="shared" si="45"/>
        <v>0</v>
      </c>
    </row>
    <row r="290" spans="1:20">
      <c r="A290" s="8">
        <v>43323.807152777779</v>
      </c>
      <c r="B290" s="7">
        <v>205812</v>
      </c>
      <c r="C290" s="7">
        <v>23.8</v>
      </c>
      <c r="D290" s="7">
        <v>18.100000000000001</v>
      </c>
      <c r="E290" s="7">
        <v>28</v>
      </c>
      <c r="F290" s="7">
        <v>19</v>
      </c>
      <c r="G290" s="7">
        <v>18.899999999999999</v>
      </c>
      <c r="H290" s="7">
        <v>22.8</v>
      </c>
      <c r="I290" s="7">
        <v>36.5</v>
      </c>
      <c r="J290" s="7">
        <v>12.1</v>
      </c>
      <c r="K290" s="7">
        <f t="shared" si="40"/>
        <v>28</v>
      </c>
      <c r="L290" s="7">
        <f t="shared" si="44"/>
        <v>27.175160105355697</v>
      </c>
      <c r="M290" s="7">
        <f t="shared" si="41"/>
        <v>27.16265340469414</v>
      </c>
      <c r="N290" s="7">
        <f t="shared" si="46"/>
        <v>27.094334404430231</v>
      </c>
      <c r="O290" s="7">
        <f t="shared" si="46"/>
        <v>27.081198141369114</v>
      </c>
      <c r="P290" s="7">
        <f t="shared" si="46"/>
        <v>26.793883393711724</v>
      </c>
      <c r="Q290" s="7">
        <f t="shared" si="46"/>
        <v>26.701341673724286</v>
      </c>
      <c r="S290" s="7">
        <f t="shared" si="43"/>
        <v>0.83734659530585986</v>
      </c>
      <c r="T290" s="7">
        <f t="shared" si="45"/>
        <v>0</v>
      </c>
    </row>
    <row r="291" spans="1:20">
      <c r="A291" s="8">
        <v>43323.808553240742</v>
      </c>
      <c r="B291" s="7">
        <v>205813</v>
      </c>
      <c r="C291" s="7">
        <v>23.8</v>
      </c>
      <c r="D291" s="7">
        <v>18.100000000000001</v>
      </c>
      <c r="E291" s="7">
        <v>28</v>
      </c>
      <c r="F291" s="7">
        <v>18.8</v>
      </c>
      <c r="G291" s="7">
        <v>18.8</v>
      </c>
      <c r="H291" s="7">
        <v>22.8</v>
      </c>
      <c r="I291" s="7">
        <v>36.5</v>
      </c>
      <c r="J291" s="7">
        <v>12.1</v>
      </c>
      <c r="K291" s="7">
        <f t="shared" si="40"/>
        <v>28</v>
      </c>
      <c r="L291" s="7">
        <f t="shared" si="44"/>
        <v>27.169313105385587</v>
      </c>
      <c r="M291" s="7">
        <f t="shared" si="41"/>
        <v>27.15798327752573</v>
      </c>
      <c r="N291" s="7">
        <f t="shared" si="46"/>
        <v>27.092760874593882</v>
      </c>
      <c r="O291" s="7">
        <f t="shared" si="46"/>
        <v>27.079708492710498</v>
      </c>
      <c r="P291" s="7">
        <f t="shared" si="46"/>
        <v>26.793034487466716</v>
      </c>
      <c r="Q291" s="7">
        <f t="shared" si="46"/>
        <v>26.700556183348006</v>
      </c>
      <c r="S291" s="7">
        <f t="shared" si="43"/>
        <v>0.84201672247426984</v>
      </c>
      <c r="T291" s="7">
        <f t="shared" si="45"/>
        <v>0</v>
      </c>
    </row>
    <row r="292" spans="1:20">
      <c r="A292" s="8">
        <v>43323.809942129628</v>
      </c>
      <c r="B292" s="7">
        <v>205814</v>
      </c>
      <c r="C292" s="7">
        <v>23.8</v>
      </c>
      <c r="D292" s="7">
        <v>18.100000000000001</v>
      </c>
      <c r="E292" s="7">
        <v>28</v>
      </c>
      <c r="F292" s="7">
        <v>18.600000000000001</v>
      </c>
      <c r="G292" s="7">
        <v>18.8</v>
      </c>
      <c r="H292" s="7">
        <v>22.8</v>
      </c>
      <c r="I292" s="7">
        <v>36.5</v>
      </c>
      <c r="J292" s="7">
        <v>12.1</v>
      </c>
      <c r="K292" s="7">
        <f t="shared" si="40"/>
        <v>28</v>
      </c>
      <c r="L292" s="7">
        <f t="shared" si="44"/>
        <v>27.163360683227172</v>
      </c>
      <c r="M292" s="7">
        <f t="shared" si="41"/>
        <v>27.153371048374581</v>
      </c>
      <c r="N292" s="7">
        <f t="shared" si="46"/>
        <v>27.091194351732067</v>
      </c>
      <c r="O292" s="7">
        <f t="shared" si="46"/>
        <v>27.078226261933015</v>
      </c>
      <c r="P292" s="7">
        <f t="shared" si="46"/>
        <v>26.792191043394705</v>
      </c>
      <c r="Q292" s="7">
        <f t="shared" si="46"/>
        <v>26.699775662648399</v>
      </c>
      <c r="S292" s="7">
        <f t="shared" si="43"/>
        <v>0.84662895162541929</v>
      </c>
      <c r="T292" s="7">
        <f t="shared" si="45"/>
        <v>0</v>
      </c>
    </row>
    <row r="293" spans="1:20">
      <c r="A293" s="8">
        <v>43323.811331018522</v>
      </c>
      <c r="B293" s="7">
        <v>205815</v>
      </c>
      <c r="C293" s="7">
        <v>23.7</v>
      </c>
      <c r="D293" s="7">
        <v>18.100000000000001</v>
      </c>
      <c r="E293" s="7">
        <v>28</v>
      </c>
      <c r="F293" s="7">
        <v>18.5</v>
      </c>
      <c r="G293" s="7">
        <v>18.8</v>
      </c>
      <c r="H293" s="7">
        <v>22.7</v>
      </c>
      <c r="I293" s="7">
        <v>36.5</v>
      </c>
      <c r="J293" s="7">
        <v>12.1</v>
      </c>
      <c r="K293" s="7">
        <f t="shared" si="40"/>
        <v>28</v>
      </c>
      <c r="L293" s="7">
        <f t="shared" si="44"/>
        <v>27.157256320799501</v>
      </c>
      <c r="M293" s="7">
        <f t="shared" si="41"/>
        <v>27.148720722170541</v>
      </c>
      <c r="N293" s="7">
        <f t="shared" si="46"/>
        <v>27.089622198436938</v>
      </c>
      <c r="O293" s="7">
        <f t="shared" si="46"/>
        <v>27.076739052775565</v>
      </c>
      <c r="P293" s="7">
        <f t="shared" si="46"/>
        <v>26.791346043303022</v>
      </c>
      <c r="Q293" s="7">
        <f t="shared" si="46"/>
        <v>26.698993631783761</v>
      </c>
      <c r="S293" s="7">
        <f t="shared" si="43"/>
        <v>0.85127927782945889</v>
      </c>
      <c r="T293" s="7">
        <f t="shared" si="45"/>
        <v>0</v>
      </c>
    </row>
    <row r="294" spans="1:20">
      <c r="A294" s="8">
        <v>43323.812731481485</v>
      </c>
      <c r="B294" s="7">
        <v>205816</v>
      </c>
      <c r="C294" s="7">
        <v>23.7</v>
      </c>
      <c r="D294" s="7">
        <v>18.100000000000001</v>
      </c>
      <c r="E294" s="7">
        <v>28</v>
      </c>
      <c r="F294" s="7">
        <v>18.5</v>
      </c>
      <c r="G294" s="7">
        <v>18.8</v>
      </c>
      <c r="H294" s="7">
        <v>22.7</v>
      </c>
      <c r="I294" s="7">
        <v>36.5</v>
      </c>
      <c r="J294" s="7">
        <v>12.1</v>
      </c>
      <c r="K294" s="7">
        <f t="shared" si="40"/>
        <v>28</v>
      </c>
      <c r="L294" s="7">
        <f t="shared" si="44"/>
        <v>27.151040137814714</v>
      </c>
      <c r="M294" s="7">
        <f t="shared" si="41"/>
        <v>27.143961448434744</v>
      </c>
      <c r="N294" s="7">
        <f t="shared" si="46"/>
        <v>27.088031168724292</v>
      </c>
      <c r="O294" s="7">
        <f t="shared" si="46"/>
        <v>27.075234373142276</v>
      </c>
      <c r="P294" s="7">
        <f t="shared" si="46"/>
        <v>26.79049241711013</v>
      </c>
      <c r="Q294" s="7">
        <f t="shared" si="46"/>
        <v>26.698203560142552</v>
      </c>
      <c r="S294" s="7">
        <f t="shared" si="43"/>
        <v>0.85603855156525555</v>
      </c>
      <c r="T294" s="7">
        <f t="shared" si="45"/>
        <v>0</v>
      </c>
    </row>
    <row r="295" spans="1:20">
      <c r="A295" s="8">
        <v>43323.814120370371</v>
      </c>
      <c r="B295" s="7">
        <v>205817</v>
      </c>
      <c r="C295" s="7">
        <v>23.6</v>
      </c>
      <c r="D295" s="7">
        <v>18</v>
      </c>
      <c r="E295" s="7">
        <v>28</v>
      </c>
      <c r="F295" s="7">
        <v>18.399999999999999</v>
      </c>
      <c r="G295" s="7">
        <v>18.8</v>
      </c>
      <c r="H295" s="7">
        <v>22.7</v>
      </c>
      <c r="I295" s="7">
        <v>36.5</v>
      </c>
      <c r="J295" s="7">
        <v>12.1</v>
      </c>
      <c r="K295" s="7">
        <f t="shared" si="40"/>
        <v>28</v>
      </c>
      <c r="L295" s="7">
        <f t="shared" si="44"/>
        <v>27.144905050301201</v>
      </c>
      <c r="M295" s="7">
        <f t="shared" si="41"/>
        <v>27.139182253911638</v>
      </c>
      <c r="N295" s="7">
        <f t="shared" si="46"/>
        <v>27.086447231068387</v>
      </c>
      <c r="O295" s="7">
        <f t="shared" si="46"/>
        <v>27.073736989010158</v>
      </c>
      <c r="P295" s="7">
        <f t="shared" si="46"/>
        <v>26.789644245933541</v>
      </c>
      <c r="Q295" s="7">
        <f t="shared" si="46"/>
        <v>26.697418492711328</v>
      </c>
      <c r="S295" s="7">
        <f t="shared" si="43"/>
        <v>0.8608177460883617</v>
      </c>
      <c r="T295" s="7">
        <f t="shared" si="45"/>
        <v>0</v>
      </c>
    </row>
    <row r="296" spans="1:20">
      <c r="A296" s="8">
        <v>43323.815509259257</v>
      </c>
      <c r="B296" s="7">
        <v>205818</v>
      </c>
      <c r="C296" s="7">
        <v>23.6</v>
      </c>
      <c r="D296" s="7">
        <v>18.100000000000001</v>
      </c>
      <c r="E296" s="7">
        <v>28</v>
      </c>
      <c r="F296" s="7">
        <v>18.5</v>
      </c>
      <c r="G296" s="7">
        <v>18.8</v>
      </c>
      <c r="H296" s="7">
        <v>22.7</v>
      </c>
      <c r="I296" s="7">
        <v>36.5</v>
      </c>
      <c r="J296" s="7">
        <v>12.1</v>
      </c>
      <c r="K296" s="7">
        <f t="shared" si="40"/>
        <v>28</v>
      </c>
      <c r="L296" s="7">
        <f t="shared" si="44"/>
        <v>27.138708650304423</v>
      </c>
      <c r="M296" s="7">
        <f t="shared" si="41"/>
        <v>27.134378749937476</v>
      </c>
      <c r="N296" s="7">
        <f t="shared" si="46"/>
        <v>27.084857104899861</v>
      </c>
      <c r="O296" s="7">
        <f t="shared" si="46"/>
        <v>27.072234412404946</v>
      </c>
      <c r="P296" s="7">
        <f t="shared" si="46"/>
        <v>26.788794473024659</v>
      </c>
      <c r="Q296" s="7">
        <f t="shared" si="46"/>
        <v>26.696631910790217</v>
      </c>
      <c r="S296" s="7">
        <f t="shared" si="43"/>
        <v>0.86562125006252444</v>
      </c>
      <c r="T296" s="7">
        <f t="shared" si="45"/>
        <v>0</v>
      </c>
    </row>
    <row r="297" spans="1:20">
      <c r="A297" s="8">
        <v>43323.81690972222</v>
      </c>
      <c r="B297" s="7">
        <v>205819</v>
      </c>
      <c r="C297" s="7">
        <v>23.6</v>
      </c>
      <c r="D297" s="7">
        <v>18.100000000000001</v>
      </c>
      <c r="E297" s="7">
        <v>28</v>
      </c>
      <c r="F297" s="7">
        <v>18.3</v>
      </c>
      <c r="G297" s="7">
        <v>18.8</v>
      </c>
      <c r="H297" s="7">
        <v>22.6</v>
      </c>
      <c r="I297" s="7">
        <v>36.5</v>
      </c>
      <c r="J297" s="7">
        <v>12.1</v>
      </c>
      <c r="K297" s="7">
        <f t="shared" si="40"/>
        <v>28</v>
      </c>
      <c r="L297" s="7">
        <f t="shared" si="44"/>
        <v>27.13258086802913</v>
      </c>
      <c r="M297" s="7">
        <f t="shared" si="41"/>
        <v>27.129501328907885</v>
      </c>
      <c r="N297" s="7">
        <f t="shared" si="46"/>
        <v>27.083247528612532</v>
      </c>
      <c r="O297" s="7">
        <f t="shared" si="46"/>
        <v>27.070713971378346</v>
      </c>
      <c r="P297" s="7">
        <f t="shared" si="46"/>
        <v>26.787935988325213</v>
      </c>
      <c r="Q297" s="7">
        <f t="shared" si="46"/>
        <v>26.695837244796316</v>
      </c>
      <c r="S297" s="7">
        <f t="shared" si="43"/>
        <v>0.87049867109211476</v>
      </c>
      <c r="T297" s="7">
        <f t="shared" si="45"/>
        <v>0</v>
      </c>
    </row>
    <row r="298" spans="1:20">
      <c r="A298" s="8">
        <v>43323.818298611113</v>
      </c>
      <c r="B298" s="7">
        <v>205820</v>
      </c>
      <c r="C298" s="7">
        <v>23.6</v>
      </c>
      <c r="D298" s="7">
        <v>18</v>
      </c>
      <c r="E298" s="7">
        <v>28</v>
      </c>
      <c r="F298" s="7">
        <v>18.3</v>
      </c>
      <c r="G298" s="7">
        <v>18.8</v>
      </c>
      <c r="H298" s="7">
        <v>22.6</v>
      </c>
      <c r="I298" s="7">
        <v>36.5</v>
      </c>
      <c r="J298" s="7">
        <v>12.1</v>
      </c>
      <c r="K298" s="7">
        <f t="shared" si="40"/>
        <v>28</v>
      </c>
      <c r="L298" s="7">
        <f t="shared" si="44"/>
        <v>27.126351385916724</v>
      </c>
      <c r="M298" s="7">
        <f t="shared" si="41"/>
        <v>27.124681959830646</v>
      </c>
      <c r="N298" s="7">
        <f t="shared" si="46"/>
        <v>27.081645017823952</v>
      </c>
      <c r="O298" s="7">
        <f t="shared" si="46"/>
        <v>27.069200669161905</v>
      </c>
      <c r="P298" s="7">
        <f t="shared" si="46"/>
        <v>26.787082952796393</v>
      </c>
      <c r="Q298" s="7">
        <f t="shared" si="46"/>
        <v>26.695047614638437</v>
      </c>
      <c r="S298" s="7">
        <f t="shared" si="43"/>
        <v>0.87531804016935411</v>
      </c>
      <c r="T298" s="7">
        <f t="shared" si="45"/>
        <v>0</v>
      </c>
    </row>
    <row r="299" spans="1:20">
      <c r="A299" s="8">
        <v>43323.819687499999</v>
      </c>
      <c r="B299" s="7">
        <v>205821</v>
      </c>
      <c r="C299" s="7">
        <v>23.6</v>
      </c>
      <c r="D299" s="7">
        <v>18.100000000000001</v>
      </c>
      <c r="E299" s="7">
        <v>28</v>
      </c>
      <c r="F299" s="7">
        <v>18.100000000000001</v>
      </c>
      <c r="G299" s="7">
        <v>18.8</v>
      </c>
      <c r="H299" s="7">
        <v>22.6</v>
      </c>
      <c r="I299" s="7">
        <v>36.5</v>
      </c>
      <c r="J299" s="7">
        <v>12.1</v>
      </c>
      <c r="K299" s="7">
        <f t="shared" si="40"/>
        <v>28</v>
      </c>
      <c r="L299" s="7">
        <f t="shared" si="44"/>
        <v>27.120151327345326</v>
      </c>
      <c r="M299" s="7">
        <f t="shared" si="41"/>
        <v>27.119824037741324</v>
      </c>
      <c r="N299" s="7">
        <f t="shared" ref="N299:Q314" si="47">N298+24*3600*($A299-$A298)*((M298-N298)*N$6+(O298-N298)*N$7+N$5)/N$8</f>
        <v>27.080036587179869</v>
      </c>
      <c r="O299" s="7">
        <f t="shared" si="47"/>
        <v>27.067681908867833</v>
      </c>
      <c r="P299" s="7">
        <f t="shared" si="47"/>
        <v>26.786228269720848</v>
      </c>
      <c r="Q299" s="7">
        <f t="shared" si="47"/>
        <v>26.694256462755792</v>
      </c>
      <c r="S299" s="7">
        <f t="shared" si="43"/>
        <v>0.88017596225867578</v>
      </c>
      <c r="T299" s="7">
        <f t="shared" si="45"/>
        <v>0</v>
      </c>
    </row>
    <row r="300" spans="1:20">
      <c r="A300" s="8">
        <v>43323.821087962962</v>
      </c>
      <c r="B300" s="7">
        <v>205822</v>
      </c>
      <c r="C300" s="7">
        <v>23.5</v>
      </c>
      <c r="D300" s="7">
        <v>18.100000000000001</v>
      </c>
      <c r="E300" s="7">
        <v>28</v>
      </c>
      <c r="F300" s="7">
        <v>18</v>
      </c>
      <c r="G300" s="7">
        <v>18.8</v>
      </c>
      <c r="H300" s="7">
        <v>22.6</v>
      </c>
      <c r="I300" s="7">
        <v>36.5</v>
      </c>
      <c r="J300" s="7">
        <v>12.1</v>
      </c>
      <c r="K300" s="7">
        <f t="shared" si="40"/>
        <v>28</v>
      </c>
      <c r="L300" s="7">
        <f t="shared" si="44"/>
        <v>27.113747166724636</v>
      </c>
      <c r="M300" s="7">
        <f t="shared" si="41"/>
        <v>27.11491229147822</v>
      </c>
      <c r="N300" s="7">
        <f t="shared" si="47"/>
        <v>27.07840865616112</v>
      </c>
      <c r="O300" s="7">
        <f t="shared" si="47"/>
        <v>27.066144964928895</v>
      </c>
      <c r="P300" s="7">
        <f t="shared" si="47"/>
        <v>26.78536478760579</v>
      </c>
      <c r="Q300" s="7">
        <f t="shared" si="47"/>
        <v>26.693457180484373</v>
      </c>
      <c r="S300" s="7">
        <f t="shared" si="43"/>
        <v>0.88508770852178031</v>
      </c>
      <c r="T300" s="7">
        <f t="shared" si="45"/>
        <v>0</v>
      </c>
    </row>
    <row r="301" spans="1:20">
      <c r="A301" s="8">
        <v>43323.822465277779</v>
      </c>
      <c r="B301" s="7">
        <v>205823</v>
      </c>
      <c r="C301" s="7">
        <v>23.5</v>
      </c>
      <c r="D301" s="7">
        <v>18.100000000000001</v>
      </c>
      <c r="E301" s="7">
        <v>28</v>
      </c>
      <c r="F301" s="7">
        <v>18</v>
      </c>
      <c r="G301" s="7">
        <v>18.8</v>
      </c>
      <c r="H301" s="7">
        <v>22.6</v>
      </c>
      <c r="I301" s="7">
        <v>36.5</v>
      </c>
      <c r="J301" s="7">
        <v>12.1</v>
      </c>
      <c r="K301" s="7">
        <f t="shared" si="40"/>
        <v>28</v>
      </c>
      <c r="L301" s="7">
        <f t="shared" si="44"/>
        <v>27.107389816039898</v>
      </c>
      <c r="M301" s="7">
        <f t="shared" si="41"/>
        <v>27.110026294370794</v>
      </c>
      <c r="N301" s="7">
        <f t="shared" si="47"/>
        <v>27.076801628718339</v>
      </c>
      <c r="O301" s="7">
        <f t="shared" si="47"/>
        <v>27.064627904887537</v>
      </c>
      <c r="P301" s="7">
        <f t="shared" si="47"/>
        <v>26.784513900199233</v>
      </c>
      <c r="Q301" s="7">
        <f t="shared" si="47"/>
        <v>26.692669581532822</v>
      </c>
      <c r="S301" s="7">
        <f t="shared" si="43"/>
        <v>0.88997370562920608</v>
      </c>
      <c r="T301" s="7">
        <f t="shared" si="45"/>
        <v>0</v>
      </c>
    </row>
    <row r="302" spans="1:20">
      <c r="A302" s="8">
        <v>43323.823865740742</v>
      </c>
      <c r="B302" s="7">
        <v>205824</v>
      </c>
      <c r="C302" s="7">
        <v>23.5</v>
      </c>
      <c r="D302" s="7">
        <v>18.100000000000001</v>
      </c>
      <c r="E302" s="7">
        <v>28</v>
      </c>
      <c r="F302" s="7">
        <v>18</v>
      </c>
      <c r="G302" s="7">
        <v>18.8</v>
      </c>
      <c r="H302" s="7">
        <v>22.6</v>
      </c>
      <c r="I302" s="7">
        <v>36.5</v>
      </c>
      <c r="J302" s="7">
        <v>12.1</v>
      </c>
      <c r="K302" s="7">
        <f t="shared" si="40"/>
        <v>28</v>
      </c>
      <c r="L302" s="7">
        <f t="shared" si="44"/>
        <v>27.100956345134268</v>
      </c>
      <c r="M302" s="7">
        <f t="shared" si="41"/>
        <v>27.105007836830278</v>
      </c>
      <c r="N302" s="7">
        <f t="shared" si="47"/>
        <v>27.075161362216178</v>
      </c>
      <c r="O302" s="7">
        <f t="shared" si="47"/>
        <v>27.063079801160264</v>
      </c>
      <c r="P302" s="7">
        <f t="shared" si="47"/>
        <v>26.783647019470223</v>
      </c>
      <c r="Q302" s="7">
        <f t="shared" si="47"/>
        <v>26.691867214044574</v>
      </c>
      <c r="S302" s="7">
        <f t="shared" si="43"/>
        <v>0.89499216316972152</v>
      </c>
      <c r="T302" s="7">
        <f t="shared" si="45"/>
        <v>0</v>
      </c>
    </row>
    <row r="303" spans="1:20">
      <c r="A303" s="8">
        <v>43323.825254629628</v>
      </c>
      <c r="B303" s="7">
        <v>205825</v>
      </c>
      <c r="C303" s="7">
        <v>23.5</v>
      </c>
      <c r="D303" s="7">
        <v>18</v>
      </c>
      <c r="E303" s="7">
        <v>28</v>
      </c>
      <c r="F303" s="7">
        <v>18</v>
      </c>
      <c r="G303" s="7">
        <v>18.8</v>
      </c>
      <c r="H303" s="7">
        <v>22.5</v>
      </c>
      <c r="I303" s="7">
        <v>36.5</v>
      </c>
      <c r="J303" s="7">
        <v>12.1</v>
      </c>
      <c r="K303" s="7">
        <f t="shared" si="40"/>
        <v>28</v>
      </c>
      <c r="L303" s="7">
        <f t="shared" si="44"/>
        <v>27.094605977480459</v>
      </c>
      <c r="M303" s="7">
        <f t="shared" si="41"/>
        <v>27.100010936358402</v>
      </c>
      <c r="N303" s="7">
        <f t="shared" si="47"/>
        <v>27.073528206908708</v>
      </c>
      <c r="O303" s="7">
        <f t="shared" si="47"/>
        <v>27.06153884194142</v>
      </c>
      <c r="P303" s="7">
        <f t="shared" si="47"/>
        <v>26.782785581493826</v>
      </c>
      <c r="Q303" s="7">
        <f t="shared" si="47"/>
        <v>26.691069929376368</v>
      </c>
      <c r="S303" s="7">
        <f t="shared" si="43"/>
        <v>0.89998906364159836</v>
      </c>
      <c r="T303" s="7">
        <f t="shared" si="45"/>
        <v>0</v>
      </c>
    </row>
    <row r="304" spans="1:20">
      <c r="A304" s="8">
        <v>43323.826643518521</v>
      </c>
      <c r="B304" s="7">
        <v>205826</v>
      </c>
      <c r="C304" s="7">
        <v>23.5</v>
      </c>
      <c r="D304" s="7">
        <v>18</v>
      </c>
      <c r="E304" s="7">
        <v>28</v>
      </c>
      <c r="F304" s="7">
        <v>18</v>
      </c>
      <c r="G304" s="7">
        <v>18.8</v>
      </c>
      <c r="H304" s="7">
        <v>22.5</v>
      </c>
      <c r="I304" s="7">
        <v>36.5</v>
      </c>
      <c r="J304" s="7">
        <v>12.1</v>
      </c>
      <c r="K304" s="7">
        <f t="shared" si="40"/>
        <v>28</v>
      </c>
      <c r="L304" s="7">
        <f t="shared" si="44"/>
        <v>27.088284858577879</v>
      </c>
      <c r="M304" s="7">
        <f t="shared" si="41"/>
        <v>27.095011545511536</v>
      </c>
      <c r="N304" s="7">
        <f t="shared" si="47"/>
        <v>27.07188869853497</v>
      </c>
      <c r="O304" s="7">
        <f t="shared" si="47"/>
        <v>27.0599922075561</v>
      </c>
      <c r="P304" s="7">
        <f t="shared" si="47"/>
        <v>26.781922421490343</v>
      </c>
      <c r="Q304" s="7">
        <f t="shared" si="47"/>
        <v>26.690271105024582</v>
      </c>
      <c r="S304" s="7">
        <f t="shared" si="43"/>
        <v>0.9049884544884641</v>
      </c>
      <c r="T304" s="7">
        <f t="shared" si="45"/>
        <v>0</v>
      </c>
    </row>
    <row r="305" spans="1:20">
      <c r="A305" s="8">
        <v>43323.828032407408</v>
      </c>
      <c r="B305" s="7">
        <v>205827</v>
      </c>
      <c r="C305" s="7">
        <v>23.4</v>
      </c>
      <c r="D305" s="7">
        <v>18.100000000000001</v>
      </c>
      <c r="E305" s="7">
        <v>28</v>
      </c>
      <c r="F305" s="7">
        <v>17.7</v>
      </c>
      <c r="G305" s="7">
        <v>18.8</v>
      </c>
      <c r="H305" s="7">
        <v>22.5</v>
      </c>
      <c r="I305" s="7">
        <v>36.5</v>
      </c>
      <c r="J305" s="7">
        <v>12.1</v>
      </c>
      <c r="K305" s="7">
        <f t="shared" si="40"/>
        <v>28</v>
      </c>
      <c r="L305" s="7">
        <f t="shared" si="44"/>
        <v>27.081992630886983</v>
      </c>
      <c r="M305" s="7">
        <f t="shared" si="41"/>
        <v>27.090019099982577</v>
      </c>
      <c r="N305" s="7">
        <f t="shared" si="47"/>
        <v>27.070242961973257</v>
      </c>
      <c r="O305" s="7">
        <f t="shared" si="47"/>
        <v>27.058439843773215</v>
      </c>
      <c r="P305" s="7">
        <f t="shared" si="47"/>
        <v>26.781057524869993</v>
      </c>
      <c r="Q305" s="7">
        <f t="shared" si="47"/>
        <v>26.689470736621345</v>
      </c>
      <c r="S305" s="7">
        <f t="shared" si="43"/>
        <v>0.90998090001742327</v>
      </c>
      <c r="T305" s="7">
        <f t="shared" si="45"/>
        <v>0</v>
      </c>
    </row>
    <row r="306" spans="1:20">
      <c r="A306" s="8">
        <v>43323.829421296294</v>
      </c>
      <c r="B306" s="7">
        <v>205828</v>
      </c>
      <c r="C306" s="7">
        <v>23.5</v>
      </c>
      <c r="D306" s="7">
        <v>18.100000000000001</v>
      </c>
      <c r="E306" s="7">
        <v>28</v>
      </c>
      <c r="F306" s="7">
        <v>17.600000000000001</v>
      </c>
      <c r="G306" s="7">
        <v>18.8</v>
      </c>
      <c r="H306" s="7">
        <v>22.5</v>
      </c>
      <c r="I306" s="7">
        <v>36.5</v>
      </c>
      <c r="J306" s="7">
        <v>12.1</v>
      </c>
      <c r="K306" s="7">
        <f t="shared" si="40"/>
        <v>28</v>
      </c>
      <c r="L306" s="7">
        <f t="shared" si="44"/>
        <v>27.075459024600775</v>
      </c>
      <c r="M306" s="7">
        <f t="shared" si="41"/>
        <v>27.085038811148895</v>
      </c>
      <c r="N306" s="7">
        <f t="shared" si="47"/>
        <v>27.068591151074575</v>
      </c>
      <c r="O306" s="7">
        <f t="shared" si="47"/>
        <v>27.056881723679467</v>
      </c>
      <c r="P306" s="7">
        <f t="shared" si="47"/>
        <v>26.780190877084475</v>
      </c>
      <c r="Q306" s="7">
        <f t="shared" si="47"/>
        <v>26.688668819540901</v>
      </c>
      <c r="S306" s="7">
        <f t="shared" si="43"/>
        <v>0.91496118885110533</v>
      </c>
      <c r="T306" s="7">
        <f t="shared" si="45"/>
        <v>0</v>
      </c>
    </row>
    <row r="307" spans="1:20">
      <c r="A307" s="8">
        <v>43323.830821759257</v>
      </c>
      <c r="B307" s="7">
        <v>205829</v>
      </c>
      <c r="C307" s="7">
        <v>23.4</v>
      </c>
      <c r="D307" s="7">
        <v>18.100000000000001</v>
      </c>
      <c r="E307" s="7">
        <v>28</v>
      </c>
      <c r="F307" s="7">
        <v>17.600000000000001</v>
      </c>
      <c r="G307" s="7">
        <v>18.7</v>
      </c>
      <c r="H307" s="7">
        <v>22.5</v>
      </c>
      <c r="I307" s="7">
        <v>36.5</v>
      </c>
      <c r="J307" s="7">
        <v>12.1</v>
      </c>
      <c r="K307" s="7">
        <f t="shared" si="40"/>
        <v>28</v>
      </c>
      <c r="L307" s="7">
        <f t="shared" si="44"/>
        <v>27.068812081752341</v>
      </c>
      <c r="M307" s="7">
        <f t="shared" si="41"/>
        <v>27.079947090003429</v>
      </c>
      <c r="N307" s="7">
        <f t="shared" si="47"/>
        <v>27.066919608524564</v>
      </c>
      <c r="O307" s="7">
        <f t="shared" si="47"/>
        <v>27.055304815329226</v>
      </c>
      <c r="P307" s="7">
        <f t="shared" si="47"/>
        <v>26.779315226989468</v>
      </c>
      <c r="Q307" s="7">
        <f t="shared" si="47"/>
        <v>26.687858653333482</v>
      </c>
      <c r="S307" s="7">
        <f t="shared" si="43"/>
        <v>0.92005290999657063</v>
      </c>
      <c r="T307" s="7">
        <f t="shared" si="45"/>
        <v>0</v>
      </c>
    </row>
    <row r="308" spans="1:20">
      <c r="A308" s="8">
        <v>43323.83221064815</v>
      </c>
      <c r="B308" s="7">
        <v>205830</v>
      </c>
      <c r="C308" s="7">
        <v>23.4</v>
      </c>
      <c r="D308" s="7">
        <v>18.100000000000001</v>
      </c>
      <c r="E308" s="7">
        <v>28</v>
      </c>
      <c r="F308" s="7">
        <v>17.8</v>
      </c>
      <c r="G308" s="7">
        <v>18.7</v>
      </c>
      <c r="H308" s="7">
        <v>22.5</v>
      </c>
      <c r="I308" s="7">
        <v>36.5</v>
      </c>
      <c r="J308" s="7">
        <v>12.1</v>
      </c>
      <c r="K308" s="7">
        <f t="shared" si="40"/>
        <v>28</v>
      </c>
      <c r="L308" s="7">
        <f t="shared" si="44"/>
        <v>27.062251823010445</v>
      </c>
      <c r="M308" s="7">
        <f t="shared" si="41"/>
        <v>27.074838964723455</v>
      </c>
      <c r="N308" s="7">
        <f t="shared" si="47"/>
        <v>27.065255554428713</v>
      </c>
      <c r="O308" s="7">
        <f t="shared" si="47"/>
        <v>27.053735159243335</v>
      </c>
      <c r="P308" s="7">
        <f t="shared" si="47"/>
        <v>26.77844501924292</v>
      </c>
      <c r="Q308" s="7">
        <f t="shared" si="47"/>
        <v>26.687053611098602</v>
      </c>
      <c r="S308" s="7">
        <f t="shared" si="43"/>
        <v>0.92516103527654536</v>
      </c>
      <c r="T308" s="7">
        <f t="shared" si="45"/>
        <v>0</v>
      </c>
    </row>
    <row r="309" spans="1:20">
      <c r="A309" s="8">
        <v>43323.833599537036</v>
      </c>
      <c r="B309" s="7">
        <v>205831</v>
      </c>
      <c r="C309" s="7">
        <v>23.4</v>
      </c>
      <c r="D309" s="7">
        <v>18.100000000000001</v>
      </c>
      <c r="E309" s="7">
        <v>28</v>
      </c>
      <c r="F309" s="7">
        <v>17.600000000000001</v>
      </c>
      <c r="G309" s="7">
        <v>18.7</v>
      </c>
      <c r="H309" s="7">
        <v>22.5</v>
      </c>
      <c r="I309" s="7">
        <v>36.5</v>
      </c>
      <c r="J309" s="7">
        <v>12.1</v>
      </c>
      <c r="K309" s="7">
        <f t="shared" si="40"/>
        <v>28</v>
      </c>
      <c r="L309" s="7">
        <f t="shared" si="44"/>
        <v>27.05590225268611</v>
      </c>
      <c r="M309" s="7">
        <f t="shared" si="41"/>
        <v>27.069707556661452</v>
      </c>
      <c r="N309" s="7">
        <f t="shared" si="47"/>
        <v>27.06358499561598</v>
      </c>
      <c r="O309" s="7">
        <f t="shared" si="47"/>
        <v>27.052159736844253</v>
      </c>
      <c r="P309" s="7">
        <f t="shared" si="47"/>
        <v>26.777573018121185</v>
      </c>
      <c r="Q309" s="7">
        <f t="shared" si="47"/>
        <v>26.686247004895662</v>
      </c>
      <c r="S309" s="7">
        <f t="shared" si="43"/>
        <v>0.93029244333854777</v>
      </c>
      <c r="T309" s="7">
        <f t="shared" si="45"/>
        <v>0</v>
      </c>
    </row>
    <row r="310" spans="1:20">
      <c r="A310" s="8">
        <v>43323.834988425922</v>
      </c>
      <c r="B310" s="7">
        <v>205832</v>
      </c>
      <c r="C310" s="7">
        <v>23.4</v>
      </c>
      <c r="D310" s="7">
        <v>18.100000000000001</v>
      </c>
      <c r="E310" s="7">
        <v>28</v>
      </c>
      <c r="F310" s="7">
        <v>17.600000000000001</v>
      </c>
      <c r="G310" s="7">
        <v>18.7</v>
      </c>
      <c r="H310" s="7">
        <v>22.5</v>
      </c>
      <c r="I310" s="7">
        <v>36.5</v>
      </c>
      <c r="J310" s="7">
        <v>12.1</v>
      </c>
      <c r="K310" s="7">
        <f t="shared" si="40"/>
        <v>28</v>
      </c>
      <c r="L310" s="7">
        <f t="shared" si="44"/>
        <v>27.049400737553217</v>
      </c>
      <c r="M310" s="7">
        <f t="shared" si="41"/>
        <v>27.064628079048525</v>
      </c>
      <c r="N310" s="7">
        <f t="shared" si="47"/>
        <v>27.061907942169814</v>
      </c>
      <c r="O310" s="7">
        <f t="shared" si="47"/>
        <v>27.050578485038464</v>
      </c>
      <c r="P310" s="7">
        <f t="shared" si="47"/>
        <v>26.776699210055373</v>
      </c>
      <c r="Q310" s="7">
        <f t="shared" si="47"/>
        <v>26.685438829214675</v>
      </c>
      <c r="S310" s="7">
        <f t="shared" si="43"/>
        <v>0.93537192095147503</v>
      </c>
      <c r="T310" s="7">
        <f t="shared" si="45"/>
        <v>0</v>
      </c>
    </row>
    <row r="311" spans="1:20">
      <c r="A311" s="8">
        <v>43323.836377314816</v>
      </c>
      <c r="B311" s="7">
        <v>205833</v>
      </c>
      <c r="C311" s="7">
        <v>23.3</v>
      </c>
      <c r="D311" s="7">
        <v>18.100000000000001</v>
      </c>
      <c r="E311" s="7">
        <v>28</v>
      </c>
      <c r="F311" s="7">
        <v>17.399999999999999</v>
      </c>
      <c r="G311" s="7">
        <v>18.7</v>
      </c>
      <c r="H311" s="7">
        <v>22.5</v>
      </c>
      <c r="I311" s="7">
        <v>36.5</v>
      </c>
      <c r="J311" s="7">
        <v>12.1</v>
      </c>
      <c r="K311" s="7">
        <f t="shared" si="40"/>
        <v>28</v>
      </c>
      <c r="L311" s="7">
        <f t="shared" si="44"/>
        <v>27.042929491247868</v>
      </c>
      <c r="M311" s="7">
        <f t="shared" si="41"/>
        <v>27.059529517704782</v>
      </c>
      <c r="N311" s="7">
        <f t="shared" si="47"/>
        <v>27.060224844415899</v>
      </c>
      <c r="O311" s="7">
        <f t="shared" si="47"/>
        <v>27.048991352303197</v>
      </c>
      <c r="P311" s="7">
        <f t="shared" si="47"/>
        <v>26.77582358143226</v>
      </c>
      <c r="Q311" s="7">
        <f t="shared" si="47"/>
        <v>26.684629078352213</v>
      </c>
      <c r="S311" s="7">
        <f t="shared" si="43"/>
        <v>0.94047048229521835</v>
      </c>
      <c r="T311" s="7">
        <f t="shared" si="45"/>
        <v>0</v>
      </c>
    </row>
    <row r="312" spans="1:20">
      <c r="A312" s="8">
        <v>43323.837766203702</v>
      </c>
      <c r="B312" s="7">
        <v>205834</v>
      </c>
      <c r="C312" s="7">
        <v>23.3</v>
      </c>
      <c r="D312" s="7">
        <v>18</v>
      </c>
      <c r="E312" s="7">
        <v>28</v>
      </c>
      <c r="F312" s="7">
        <v>17.5</v>
      </c>
      <c r="G312" s="7">
        <v>18.7</v>
      </c>
      <c r="H312" s="7">
        <v>22.4</v>
      </c>
      <c r="I312" s="7">
        <v>36.5</v>
      </c>
      <c r="J312" s="7">
        <v>12.1</v>
      </c>
      <c r="K312" s="7">
        <f t="shared" si="40"/>
        <v>28</v>
      </c>
      <c r="L312" s="7">
        <f t="shared" si="44"/>
        <v>27.036307997132848</v>
      </c>
      <c r="M312" s="7">
        <f t="shared" si="41"/>
        <v>27.054428925285979</v>
      </c>
      <c r="N312" s="7">
        <f t="shared" si="47"/>
        <v>27.058535648642071</v>
      </c>
      <c r="O312" s="7">
        <f t="shared" si="47"/>
        <v>27.047398362872805</v>
      </c>
      <c r="P312" s="7">
        <f t="shared" si="47"/>
        <v>26.774946118660257</v>
      </c>
      <c r="Q312" s="7">
        <f t="shared" si="47"/>
        <v>26.683817746427739</v>
      </c>
      <c r="S312" s="7">
        <f t="shared" si="43"/>
        <v>0.94557107471402091</v>
      </c>
      <c r="T312" s="7">
        <f t="shared" si="45"/>
        <v>0</v>
      </c>
    </row>
    <row r="313" spans="1:20">
      <c r="A313" s="8">
        <v>43323.839166666665</v>
      </c>
      <c r="B313" s="7">
        <v>205835</v>
      </c>
      <c r="C313" s="7">
        <v>23.3</v>
      </c>
      <c r="D313" s="7">
        <v>18</v>
      </c>
      <c r="E313" s="7">
        <v>28</v>
      </c>
      <c r="F313" s="7">
        <v>17.3</v>
      </c>
      <c r="G313" s="7">
        <v>18.7</v>
      </c>
      <c r="H313" s="7">
        <v>22.4</v>
      </c>
      <c r="I313" s="7">
        <v>36.5</v>
      </c>
      <c r="J313" s="7">
        <v>12.1</v>
      </c>
      <c r="K313" s="7">
        <f t="shared" si="40"/>
        <v>28</v>
      </c>
      <c r="L313" s="7">
        <f t="shared" si="44"/>
        <v>27.029753889914648</v>
      </c>
      <c r="M313" s="7">
        <f t="shared" si="41"/>
        <v>27.049236563577562</v>
      </c>
      <c r="N313" s="7">
        <f t="shared" si="47"/>
        <v>27.056826288493216</v>
      </c>
      <c r="O313" s="7">
        <f t="shared" si="47"/>
        <v>27.045786205190485</v>
      </c>
      <c r="P313" s="7">
        <f t="shared" si="47"/>
        <v>26.774059480914246</v>
      </c>
      <c r="Q313" s="7">
        <f t="shared" si="47"/>
        <v>26.682998053035792</v>
      </c>
      <c r="S313" s="7">
        <f t="shared" si="43"/>
        <v>0.95076343642243799</v>
      </c>
      <c r="T313" s="7">
        <f t="shared" si="45"/>
        <v>0</v>
      </c>
    </row>
    <row r="314" spans="1:20">
      <c r="A314" s="8">
        <v>43323.840555555558</v>
      </c>
      <c r="B314" s="7">
        <v>205836</v>
      </c>
      <c r="C314" s="7">
        <v>23.3</v>
      </c>
      <c r="D314" s="7">
        <v>18</v>
      </c>
      <c r="E314" s="7">
        <v>28</v>
      </c>
      <c r="F314" s="7">
        <v>17.399999999999999</v>
      </c>
      <c r="G314" s="7">
        <v>18.7</v>
      </c>
      <c r="H314" s="7">
        <v>22.4</v>
      </c>
      <c r="I314" s="7">
        <v>36.5</v>
      </c>
      <c r="J314" s="7">
        <v>12.1</v>
      </c>
      <c r="K314" s="7">
        <f t="shared" si="40"/>
        <v>28</v>
      </c>
      <c r="L314" s="7">
        <f t="shared" si="44"/>
        <v>27.023103744241364</v>
      </c>
      <c r="M314" s="7">
        <f t="shared" si="41"/>
        <v>27.044096943655607</v>
      </c>
      <c r="N314" s="7">
        <f t="shared" si="47"/>
        <v>27.055124737642767</v>
      </c>
      <c r="O314" s="7">
        <f t="shared" si="47"/>
        <v>27.044181496989349</v>
      </c>
      <c r="P314" s="7">
        <f t="shared" si="47"/>
        <v>26.773178294918818</v>
      </c>
      <c r="Q314" s="7">
        <f t="shared" si="47"/>
        <v>26.682183527302222</v>
      </c>
      <c r="S314" s="7">
        <f t="shared" si="43"/>
        <v>0.95590305634439332</v>
      </c>
      <c r="T314" s="7">
        <f t="shared" si="45"/>
        <v>0</v>
      </c>
    </row>
    <row r="315" spans="1:20">
      <c r="A315" s="8">
        <v>43323.841944444444</v>
      </c>
      <c r="B315" s="7">
        <v>205837</v>
      </c>
      <c r="C315" s="7">
        <v>23.3</v>
      </c>
      <c r="D315" s="7">
        <v>18</v>
      </c>
      <c r="E315" s="7">
        <v>28</v>
      </c>
      <c r="F315" s="7">
        <v>17.100000000000001</v>
      </c>
      <c r="G315" s="7">
        <v>18.7</v>
      </c>
      <c r="H315" s="7">
        <v>22.4</v>
      </c>
      <c r="I315" s="7">
        <v>36.5</v>
      </c>
      <c r="J315" s="7">
        <v>12.1</v>
      </c>
      <c r="K315" s="7">
        <f t="shared" si="40"/>
        <v>28</v>
      </c>
      <c r="L315" s="7">
        <f t="shared" si="44"/>
        <v>27.016575052792415</v>
      </c>
      <c r="M315" s="7">
        <f t="shared" si="41"/>
        <v>27.038915043097305</v>
      </c>
      <c r="N315" s="7">
        <f t="shared" ref="N315:Q330" si="48">N314+24*3600*($A315-$A314)*((M314-N314)*N$6+(O314-N314)*N$7+N$5)/N$8</f>
        <v>27.053417084784211</v>
      </c>
      <c r="O315" s="7">
        <f t="shared" si="48"/>
        <v>27.042570944665702</v>
      </c>
      <c r="P315" s="7">
        <f t="shared" si="48"/>
        <v>26.772295235867706</v>
      </c>
      <c r="Q315" s="7">
        <f t="shared" si="48"/>
        <v>26.681367401726636</v>
      </c>
      <c r="S315" s="7">
        <f t="shared" si="43"/>
        <v>0.96108495690269535</v>
      </c>
      <c r="T315" s="7">
        <f t="shared" si="45"/>
        <v>0</v>
      </c>
    </row>
    <row r="316" spans="1:20">
      <c r="A316" s="8">
        <v>43323.843333333331</v>
      </c>
      <c r="B316" s="7">
        <v>205838</v>
      </c>
      <c r="C316" s="7">
        <v>23.3</v>
      </c>
      <c r="D316" s="7">
        <v>18</v>
      </c>
      <c r="E316" s="7">
        <v>28</v>
      </c>
      <c r="F316" s="7">
        <v>17.2</v>
      </c>
      <c r="G316" s="7">
        <v>18.7</v>
      </c>
      <c r="H316" s="7">
        <v>22.4</v>
      </c>
      <c r="I316" s="7">
        <v>36.299999999999997</v>
      </c>
      <c r="J316" s="7">
        <v>12.1</v>
      </c>
      <c r="K316" s="7">
        <f t="shared" si="40"/>
        <v>28</v>
      </c>
      <c r="L316" s="7">
        <f t="shared" si="44"/>
        <v>27.009806042058653</v>
      </c>
      <c r="M316" s="7">
        <f t="shared" si="41"/>
        <v>27.03374655134812</v>
      </c>
      <c r="N316" s="7">
        <f t="shared" si="48"/>
        <v>27.051703151519707</v>
      </c>
      <c r="O316" s="7">
        <f t="shared" si="48"/>
        <v>27.040954557181102</v>
      </c>
      <c r="P316" s="7">
        <f t="shared" si="48"/>
        <v>26.771410291252302</v>
      </c>
      <c r="Q316" s="7">
        <f t="shared" si="48"/>
        <v>26.680549669747641</v>
      </c>
      <c r="S316" s="7">
        <f t="shared" si="43"/>
        <v>0.96625344865188012</v>
      </c>
      <c r="T316" s="7">
        <f t="shared" si="45"/>
        <v>0</v>
      </c>
    </row>
    <row r="317" spans="1:20">
      <c r="A317" s="8">
        <v>43323.844722222224</v>
      </c>
      <c r="B317" s="7">
        <v>205839</v>
      </c>
      <c r="C317" s="7">
        <v>23.2</v>
      </c>
      <c r="D317" s="7">
        <v>18</v>
      </c>
      <c r="E317" s="7">
        <v>28</v>
      </c>
      <c r="F317" s="7">
        <v>17.100000000000001</v>
      </c>
      <c r="G317" s="7">
        <v>18.7</v>
      </c>
      <c r="H317" s="7">
        <v>22.3</v>
      </c>
      <c r="I317" s="7">
        <v>36.5</v>
      </c>
      <c r="J317" s="7">
        <v>12.1</v>
      </c>
      <c r="K317" s="7">
        <f t="shared" si="40"/>
        <v>28</v>
      </c>
      <c r="L317" s="7">
        <f t="shared" si="44"/>
        <v>27.003159602257632</v>
      </c>
      <c r="M317" s="7">
        <f t="shared" si="41"/>
        <v>27.02850971719954</v>
      </c>
      <c r="N317" s="7">
        <f t="shared" si="48"/>
        <v>27.049983122762281</v>
      </c>
      <c r="O317" s="7">
        <f t="shared" si="48"/>
        <v>27.039332315135461</v>
      </c>
      <c r="P317" s="7">
        <f t="shared" si="48"/>
        <v>26.770523448809758</v>
      </c>
      <c r="Q317" s="7">
        <f t="shared" si="48"/>
        <v>26.679730324661083</v>
      </c>
      <c r="S317" s="7">
        <f t="shared" si="43"/>
        <v>0.97149028280045968</v>
      </c>
      <c r="T317" s="7">
        <f t="shared" si="45"/>
        <v>0</v>
      </c>
    </row>
    <row r="318" spans="1:20">
      <c r="A318" s="8">
        <v>43323.84611111111</v>
      </c>
      <c r="B318" s="7">
        <v>205840</v>
      </c>
      <c r="C318" s="7">
        <v>23.2</v>
      </c>
      <c r="D318" s="7">
        <v>18</v>
      </c>
      <c r="E318" s="7">
        <v>28</v>
      </c>
      <c r="F318" s="7">
        <v>17.100000000000001</v>
      </c>
      <c r="G318" s="7">
        <v>18.600000000000001</v>
      </c>
      <c r="H318" s="7">
        <v>22.3</v>
      </c>
      <c r="I318" s="7">
        <v>36.5</v>
      </c>
      <c r="J318" s="7">
        <v>12.1</v>
      </c>
      <c r="K318" s="7">
        <f t="shared" si="40"/>
        <v>28</v>
      </c>
      <c r="L318" s="7">
        <f t="shared" si="44"/>
        <v>26.996453715814319</v>
      </c>
      <c r="M318" s="7">
        <f t="shared" si="41"/>
        <v>27.023271981985904</v>
      </c>
      <c r="N318" s="7">
        <f t="shared" si="48"/>
        <v>27.048256661188297</v>
      </c>
      <c r="O318" s="7">
        <f t="shared" si="48"/>
        <v>27.037704229886799</v>
      </c>
      <c r="P318" s="7">
        <f t="shared" si="48"/>
        <v>26.769634696390312</v>
      </c>
      <c r="Q318" s="7">
        <f t="shared" si="48"/>
        <v>26.678909359642276</v>
      </c>
      <c r="S318" s="7">
        <f t="shared" si="43"/>
        <v>0.97672801801409648</v>
      </c>
      <c r="T318" s="7">
        <f t="shared" si="45"/>
        <v>0</v>
      </c>
    </row>
    <row r="319" spans="1:20">
      <c r="A319" s="8">
        <v>43323.847511574073</v>
      </c>
      <c r="B319" s="7">
        <v>205841</v>
      </c>
      <c r="C319" s="7">
        <v>23.2</v>
      </c>
      <c r="D319" s="7">
        <v>18</v>
      </c>
      <c r="E319" s="7">
        <v>28</v>
      </c>
      <c r="F319" s="7">
        <v>17.100000000000001</v>
      </c>
      <c r="G319" s="7">
        <v>18.600000000000001</v>
      </c>
      <c r="H319" s="7">
        <v>22.3</v>
      </c>
      <c r="I319" s="7">
        <v>36.299999999999997</v>
      </c>
      <c r="J319" s="7">
        <v>12.1</v>
      </c>
      <c r="K319" s="7">
        <f t="shared" si="40"/>
        <v>28</v>
      </c>
      <c r="L319" s="7">
        <f t="shared" si="44"/>
        <v>26.989723527651876</v>
      </c>
      <c r="M319" s="7">
        <f t="shared" si="41"/>
        <v>27.017970545180425</v>
      </c>
      <c r="N319" s="7">
        <f t="shared" si="48"/>
        <v>27.046509448644827</v>
      </c>
      <c r="O319" s="7">
        <f t="shared" si="48"/>
        <v>27.036056643765892</v>
      </c>
      <c r="P319" s="7">
        <f t="shared" si="48"/>
        <v>26.768736599783161</v>
      </c>
      <c r="Q319" s="7">
        <f t="shared" si="48"/>
        <v>26.678079912791603</v>
      </c>
      <c r="S319" s="7">
        <f t="shared" si="43"/>
        <v>0.98202945481957471</v>
      </c>
      <c r="T319" s="7">
        <f t="shared" si="45"/>
        <v>0</v>
      </c>
    </row>
    <row r="320" spans="1:20">
      <c r="A320" s="8">
        <v>43323.848900462966</v>
      </c>
      <c r="B320" s="7">
        <v>205842</v>
      </c>
      <c r="C320" s="7">
        <v>23.2</v>
      </c>
      <c r="D320" s="7">
        <v>18</v>
      </c>
      <c r="E320" s="7">
        <v>28</v>
      </c>
      <c r="F320" s="7">
        <v>17.2</v>
      </c>
      <c r="G320" s="7">
        <v>18.600000000000001</v>
      </c>
      <c r="H320" s="7">
        <v>22.3</v>
      </c>
      <c r="I320" s="7">
        <v>36.5</v>
      </c>
      <c r="J320" s="7">
        <v>12.1</v>
      </c>
      <c r="K320" s="7">
        <f t="shared" si="40"/>
        <v>28</v>
      </c>
      <c r="L320" s="7">
        <f t="shared" si="44"/>
        <v>26.983079825200381</v>
      </c>
      <c r="M320" s="7">
        <f t="shared" si="41"/>
        <v>27.012710715118658</v>
      </c>
      <c r="N320" s="7">
        <f t="shared" si="48"/>
        <v>27.044770294486533</v>
      </c>
      <c r="O320" s="7">
        <f t="shared" si="48"/>
        <v>27.034416723964593</v>
      </c>
      <c r="P320" s="7">
        <f t="shared" si="48"/>
        <v>26.76784397550357</v>
      </c>
      <c r="Q320" s="7">
        <f t="shared" si="48"/>
        <v>26.677255673276715</v>
      </c>
      <c r="S320" s="7">
        <f t="shared" si="43"/>
        <v>0.98728928488134216</v>
      </c>
      <c r="T320" s="7">
        <f t="shared" si="45"/>
        <v>0</v>
      </c>
    </row>
    <row r="321" spans="1:20">
      <c r="A321" s="8">
        <v>43323.850289351853</v>
      </c>
      <c r="B321" s="7">
        <v>205843</v>
      </c>
      <c r="C321" s="7">
        <v>23.1</v>
      </c>
      <c r="D321" s="7">
        <v>18</v>
      </c>
      <c r="E321" s="7">
        <v>28</v>
      </c>
      <c r="F321" s="7">
        <v>17.2</v>
      </c>
      <c r="G321" s="7">
        <v>18.600000000000001</v>
      </c>
      <c r="H321" s="7">
        <v>22.3</v>
      </c>
      <c r="I321" s="7">
        <v>36.299999999999997</v>
      </c>
      <c r="J321" s="7">
        <v>12.1</v>
      </c>
      <c r="K321" s="7">
        <f t="shared" si="40"/>
        <v>28</v>
      </c>
      <c r="L321" s="7">
        <f t="shared" si="44"/>
        <v>26.976556445250893</v>
      </c>
      <c r="M321" s="7">
        <f t="shared" si="41"/>
        <v>27.007458509450576</v>
      </c>
      <c r="N321" s="7">
        <f t="shared" si="48"/>
        <v>27.043024901435487</v>
      </c>
      <c r="O321" s="7">
        <f t="shared" si="48"/>
        <v>27.032770886564609</v>
      </c>
      <c r="P321" s="7">
        <f t="shared" si="48"/>
        <v>26.76694940544451</v>
      </c>
      <c r="Q321" s="7">
        <f t="shared" si="48"/>
        <v>26.676429792531795</v>
      </c>
      <c r="S321" s="7">
        <f t="shared" si="43"/>
        <v>0.99254149054942431</v>
      </c>
      <c r="T321" s="7">
        <f t="shared" si="45"/>
        <v>0</v>
      </c>
    </row>
    <row r="322" spans="1:20">
      <c r="A322" s="8">
        <v>43323.851678240739</v>
      </c>
      <c r="B322" s="7">
        <v>205844</v>
      </c>
      <c r="C322" s="7">
        <v>23.1</v>
      </c>
      <c r="D322" s="7">
        <v>18</v>
      </c>
      <c r="E322" s="7">
        <v>27.9</v>
      </c>
      <c r="F322" s="7">
        <v>17.100000000000001</v>
      </c>
      <c r="G322" s="7">
        <v>18.600000000000001</v>
      </c>
      <c r="H322" s="7">
        <v>22.3</v>
      </c>
      <c r="I322" s="7">
        <v>36.5</v>
      </c>
      <c r="J322" s="7">
        <v>12.1</v>
      </c>
      <c r="K322" s="7">
        <f t="shared" si="40"/>
        <v>27.9</v>
      </c>
      <c r="L322" s="7">
        <f t="shared" si="44"/>
        <v>26.969862070278619</v>
      </c>
      <c r="M322" s="7">
        <f t="shared" si="41"/>
        <v>27.002247413396603</v>
      </c>
      <c r="N322" s="7">
        <f t="shared" si="48"/>
        <v>27.041273400856412</v>
      </c>
      <c r="O322" s="7">
        <f t="shared" si="48"/>
        <v>27.031119131025068</v>
      </c>
      <c r="P322" s="7">
        <f t="shared" si="48"/>
        <v>26.766052877845755</v>
      </c>
      <c r="Q322" s="7">
        <f t="shared" si="48"/>
        <v>26.675602263243338</v>
      </c>
      <c r="S322" s="7">
        <f t="shared" si="43"/>
        <v>0.89775258660339574</v>
      </c>
      <c r="T322" s="7">
        <f t="shared" si="45"/>
        <v>0</v>
      </c>
    </row>
    <row r="323" spans="1:20">
      <c r="A323" s="8">
        <v>43323.853067129632</v>
      </c>
      <c r="B323" s="7">
        <v>205845</v>
      </c>
      <c r="C323" s="7">
        <v>23.1</v>
      </c>
      <c r="D323" s="7">
        <v>18</v>
      </c>
      <c r="E323" s="7">
        <v>27.9</v>
      </c>
      <c r="F323" s="7">
        <v>17.100000000000001</v>
      </c>
      <c r="G323" s="7">
        <v>18.600000000000001</v>
      </c>
      <c r="H323" s="7">
        <v>22.3</v>
      </c>
      <c r="I323" s="7">
        <v>36.5</v>
      </c>
      <c r="J323" s="7">
        <v>12.1</v>
      </c>
      <c r="K323" s="7">
        <f t="shared" si="40"/>
        <v>27.9</v>
      </c>
      <c r="L323" s="7">
        <f t="shared" si="44"/>
        <v>26.963109037340359</v>
      </c>
      <c r="M323" s="7">
        <f t="shared" si="41"/>
        <v>26.997005242087621</v>
      </c>
      <c r="N323" s="7">
        <f t="shared" si="48"/>
        <v>27.039516104451224</v>
      </c>
      <c r="O323" s="7">
        <f t="shared" si="48"/>
        <v>27.029461476456216</v>
      </c>
      <c r="P323" s="7">
        <f t="shared" si="48"/>
        <v>26.765154381107628</v>
      </c>
      <c r="Q323" s="7">
        <f t="shared" si="48"/>
        <v>26.674773077991095</v>
      </c>
      <c r="S323" s="7">
        <f t="shared" si="43"/>
        <v>0.90299475791237782</v>
      </c>
      <c r="T323" s="7">
        <f t="shared" si="45"/>
        <v>0</v>
      </c>
    </row>
    <row r="324" spans="1:20">
      <c r="A324" s="8">
        <v>43323.854456018518</v>
      </c>
      <c r="B324" s="7">
        <v>205846</v>
      </c>
      <c r="C324" s="7">
        <v>23.1</v>
      </c>
      <c r="D324" s="7">
        <v>18</v>
      </c>
      <c r="E324" s="7">
        <v>27.9</v>
      </c>
      <c r="F324" s="7">
        <v>16.8</v>
      </c>
      <c r="G324" s="7">
        <v>18.600000000000001</v>
      </c>
      <c r="H324" s="7">
        <v>22.3</v>
      </c>
      <c r="I324" s="7">
        <v>36.299999999999997</v>
      </c>
      <c r="J324" s="7">
        <v>12.1</v>
      </c>
      <c r="K324" s="7">
        <f t="shared" si="40"/>
        <v>27.9</v>
      </c>
      <c r="L324" s="7">
        <f t="shared" si="44"/>
        <v>26.956387748195709</v>
      </c>
      <c r="M324" s="7">
        <f t="shared" si="41"/>
        <v>26.991726535909997</v>
      </c>
      <c r="N324" s="7">
        <f t="shared" si="48"/>
        <v>27.037752845081279</v>
      </c>
      <c r="O324" s="7">
        <f t="shared" si="48"/>
        <v>27.027797985514578</v>
      </c>
      <c r="P324" s="7">
        <f t="shared" si="48"/>
        <v>26.764253903892286</v>
      </c>
      <c r="Q324" s="7">
        <f t="shared" si="48"/>
        <v>26.673942229267535</v>
      </c>
      <c r="S324" s="7">
        <f t="shared" si="43"/>
        <v>0.90827346409000143</v>
      </c>
      <c r="T324" s="7">
        <f t="shared" si="45"/>
        <v>0</v>
      </c>
    </row>
    <row r="325" spans="1:20">
      <c r="A325" s="8">
        <v>43323.855856481481</v>
      </c>
      <c r="B325" s="7">
        <v>205847</v>
      </c>
      <c r="C325" s="7">
        <v>23</v>
      </c>
      <c r="D325" s="7">
        <v>18</v>
      </c>
      <c r="E325" s="7">
        <v>27.9</v>
      </c>
      <c r="F325" s="7">
        <v>16.899999999999999</v>
      </c>
      <c r="G325" s="7">
        <v>18.600000000000001</v>
      </c>
      <c r="H325" s="7">
        <v>22.2</v>
      </c>
      <c r="I325" s="7">
        <v>36.299999999999997</v>
      </c>
      <c r="J325" s="7">
        <v>12.1</v>
      </c>
      <c r="K325" s="7">
        <f t="shared" si="40"/>
        <v>27.9</v>
      </c>
      <c r="L325" s="7">
        <f t="shared" si="44"/>
        <v>26.949369601145651</v>
      </c>
      <c r="M325" s="7">
        <f t="shared" si="41"/>
        <v>26.986392369374904</v>
      </c>
      <c r="N325" s="7">
        <f t="shared" si="48"/>
        <v>27.035968713401385</v>
      </c>
      <c r="O325" s="7">
        <f t="shared" si="48"/>
        <v>27.026114774636465</v>
      </c>
      <c r="P325" s="7">
        <f t="shared" si="48"/>
        <v>26.763343914721446</v>
      </c>
      <c r="Q325" s="7">
        <f t="shared" si="48"/>
        <v>26.673102771793481</v>
      </c>
      <c r="S325" s="7">
        <f t="shared" si="43"/>
        <v>0.9136076306250942</v>
      </c>
      <c r="T325" s="7">
        <f t="shared" si="45"/>
        <v>0</v>
      </c>
    </row>
    <row r="326" spans="1:20">
      <c r="A326" s="8">
        <v>43323.857245370367</v>
      </c>
      <c r="B326" s="7">
        <v>205848</v>
      </c>
      <c r="C326" s="7">
        <v>23</v>
      </c>
      <c r="D326" s="7">
        <v>18</v>
      </c>
      <c r="E326" s="7">
        <v>27.9</v>
      </c>
      <c r="F326" s="7">
        <v>17</v>
      </c>
      <c r="G326" s="7">
        <v>18.600000000000001</v>
      </c>
      <c r="H326" s="7">
        <v>22.2</v>
      </c>
      <c r="I326" s="7">
        <v>36.299999999999997</v>
      </c>
      <c r="J326" s="7">
        <v>12.1</v>
      </c>
      <c r="K326" s="7">
        <f t="shared" si="40"/>
        <v>27.9</v>
      </c>
      <c r="L326" s="7">
        <f t="shared" si="44"/>
        <v>26.942533356605807</v>
      </c>
      <c r="M326" s="7">
        <f t="shared" si="41"/>
        <v>26.981019797317206</v>
      </c>
      <c r="N326" s="7">
        <f t="shared" si="48"/>
        <v>27.034193164526002</v>
      </c>
      <c r="O326" s="7">
        <f t="shared" si="48"/>
        <v>27.024439615135538</v>
      </c>
      <c r="P326" s="7">
        <f t="shared" si="48"/>
        <v>26.762439427420556</v>
      </c>
      <c r="Q326" s="7">
        <f t="shared" si="48"/>
        <v>26.672268559225405</v>
      </c>
      <c r="S326" s="7">
        <f t="shared" si="43"/>
        <v>0.91898020268279268</v>
      </c>
      <c r="T326" s="7">
        <f t="shared" si="45"/>
        <v>0</v>
      </c>
    </row>
    <row r="327" spans="1:20">
      <c r="A327" s="8">
        <v>43323.858634259261</v>
      </c>
      <c r="B327" s="7">
        <v>205849</v>
      </c>
      <c r="C327" s="7">
        <v>23</v>
      </c>
      <c r="D327" s="7">
        <v>18</v>
      </c>
      <c r="E327" s="7">
        <v>27.9</v>
      </c>
      <c r="F327" s="7">
        <v>16.7</v>
      </c>
      <c r="G327" s="7">
        <v>18.600000000000001</v>
      </c>
      <c r="H327" s="7">
        <v>22.2</v>
      </c>
      <c r="I327" s="7">
        <v>36.299999999999997</v>
      </c>
      <c r="J327" s="7">
        <v>12.1</v>
      </c>
      <c r="K327" s="7">
        <f t="shared" si="40"/>
        <v>27.9</v>
      </c>
      <c r="L327" s="7">
        <f t="shared" si="44"/>
        <v>26.93581866205913</v>
      </c>
      <c r="M327" s="7">
        <f t="shared" si="41"/>
        <v>26.975639455478454</v>
      </c>
      <c r="N327" s="7">
        <f t="shared" si="48"/>
        <v>27.032411091908372</v>
      </c>
      <c r="O327" s="7">
        <f t="shared" si="48"/>
        <v>27.02275864528605</v>
      </c>
      <c r="P327" s="7">
        <f t="shared" si="48"/>
        <v>26.761532927481952</v>
      </c>
      <c r="Q327" s="7">
        <f t="shared" si="48"/>
        <v>26.671432660059363</v>
      </c>
      <c r="S327" s="7">
        <f t="shared" si="43"/>
        <v>0.92436054452154437</v>
      </c>
      <c r="T327" s="7">
        <f t="shared" si="45"/>
        <v>0</v>
      </c>
    </row>
    <row r="328" spans="1:20">
      <c r="A328" s="8">
        <v>43323.860023148147</v>
      </c>
      <c r="B328" s="7">
        <v>205850</v>
      </c>
      <c r="C328" s="7">
        <v>23</v>
      </c>
      <c r="D328" s="7">
        <v>18</v>
      </c>
      <c r="E328" s="7">
        <v>27.9</v>
      </c>
      <c r="F328" s="7">
        <v>16.8</v>
      </c>
      <c r="G328" s="7">
        <v>18.600000000000001</v>
      </c>
      <c r="H328" s="7">
        <v>22.1</v>
      </c>
      <c r="I328" s="7">
        <v>36.299999999999997</v>
      </c>
      <c r="J328" s="7">
        <v>12.1</v>
      </c>
      <c r="K328" s="7">
        <f t="shared" si="40"/>
        <v>27.9</v>
      </c>
      <c r="L328" s="7">
        <f t="shared" si="44"/>
        <v>26.928864049387034</v>
      </c>
      <c r="M328" s="7">
        <f t="shared" si="41"/>
        <v>26.970291912099238</v>
      </c>
      <c r="N328" s="7">
        <f t="shared" si="48"/>
        <v>27.030622595099985</v>
      </c>
      <c r="O328" s="7">
        <f t="shared" si="48"/>
        <v>27.021071803669088</v>
      </c>
      <c r="P328" s="7">
        <f t="shared" si="48"/>
        <v>26.760624404511066</v>
      </c>
      <c r="Q328" s="7">
        <f t="shared" si="48"/>
        <v>26.670595066479162</v>
      </c>
      <c r="S328" s="7">
        <f t="shared" si="43"/>
        <v>0.92970808790076021</v>
      </c>
      <c r="T328" s="7">
        <f t="shared" si="45"/>
        <v>0</v>
      </c>
    </row>
    <row r="329" spans="1:20">
      <c r="A329" s="8">
        <v>43323.86141203704</v>
      </c>
      <c r="B329" s="7">
        <v>205851</v>
      </c>
      <c r="C329" s="7">
        <v>23</v>
      </c>
      <c r="D329" s="7">
        <v>18</v>
      </c>
      <c r="E329" s="7">
        <v>27.9</v>
      </c>
      <c r="F329" s="7">
        <v>16.8</v>
      </c>
      <c r="G329" s="7">
        <v>18.600000000000001</v>
      </c>
      <c r="H329" s="7">
        <v>22.1</v>
      </c>
      <c r="I329" s="7">
        <v>36.299999999999997</v>
      </c>
      <c r="J329" s="7">
        <v>12.1</v>
      </c>
      <c r="K329" s="7">
        <f t="shared" si="40"/>
        <v>27.9</v>
      </c>
      <c r="L329" s="7">
        <f t="shared" si="44"/>
        <v>26.922032576266723</v>
      </c>
      <c r="M329" s="7">
        <f t="shared" si="41"/>
        <v>26.964887040359152</v>
      </c>
      <c r="N329" s="7">
        <f t="shared" si="48"/>
        <v>27.028827992281496</v>
      </c>
      <c r="O329" s="7">
        <f t="shared" si="48"/>
        <v>27.01937905358831</v>
      </c>
      <c r="P329" s="7">
        <f t="shared" si="48"/>
        <v>26.759713847911293</v>
      </c>
      <c r="Q329" s="7">
        <f t="shared" si="48"/>
        <v>26.669755770589191</v>
      </c>
      <c r="S329" s="7">
        <f t="shared" si="43"/>
        <v>0.93511295964084695</v>
      </c>
      <c r="T329" s="7">
        <f t="shared" si="45"/>
        <v>0</v>
      </c>
    </row>
    <row r="330" spans="1:20">
      <c r="A330" s="8">
        <v>43323.862800925926</v>
      </c>
      <c r="B330" s="7">
        <v>205852</v>
      </c>
      <c r="C330" s="7">
        <v>23</v>
      </c>
      <c r="D330" s="7">
        <v>18</v>
      </c>
      <c r="E330" s="7">
        <v>27.9</v>
      </c>
      <c r="F330" s="7">
        <v>16.899999999999999</v>
      </c>
      <c r="G330" s="7">
        <v>18.600000000000001</v>
      </c>
      <c r="H330" s="7">
        <v>22.1</v>
      </c>
      <c r="I330" s="7">
        <v>36.299999999999997</v>
      </c>
      <c r="J330" s="7">
        <v>12.1</v>
      </c>
      <c r="K330" s="7">
        <f t="shared" si="40"/>
        <v>27.9</v>
      </c>
      <c r="L330" s="7">
        <f t="shared" si="44"/>
        <v>26.915232316323802</v>
      </c>
      <c r="M330" s="7">
        <f t="shared" si="41"/>
        <v>26.959487639331247</v>
      </c>
      <c r="N330" s="7">
        <f t="shared" si="48"/>
        <v>27.027027005769547</v>
      </c>
      <c r="O330" s="7">
        <f t="shared" si="48"/>
        <v>27.017680411927525</v>
      </c>
      <c r="P330" s="7">
        <f t="shared" si="48"/>
        <v>26.758801247044619</v>
      </c>
      <c r="Q330" s="7">
        <f t="shared" si="48"/>
        <v>26.668914764446587</v>
      </c>
      <c r="S330" s="7">
        <f t="shared" si="43"/>
        <v>0.94051236066875177</v>
      </c>
      <c r="T330" s="7">
        <f t="shared" si="45"/>
        <v>0</v>
      </c>
    </row>
    <row r="331" spans="1:20">
      <c r="A331" s="8">
        <v>43323.864201388889</v>
      </c>
      <c r="B331" s="7">
        <v>205853</v>
      </c>
      <c r="C331" s="7">
        <v>22.9</v>
      </c>
      <c r="D331" s="7">
        <v>18</v>
      </c>
      <c r="E331" s="7">
        <v>27.9</v>
      </c>
      <c r="F331" s="7">
        <v>16.8</v>
      </c>
      <c r="G331" s="7">
        <v>18.600000000000001</v>
      </c>
      <c r="H331" s="7">
        <v>22.1</v>
      </c>
      <c r="I331" s="7">
        <v>36.299999999999997</v>
      </c>
      <c r="J331" s="7">
        <v>12.1</v>
      </c>
      <c r="K331" s="7">
        <f t="shared" ref="K331:K394" si="49">E331</f>
        <v>27.9</v>
      </c>
      <c r="L331" s="7">
        <f t="shared" si="44"/>
        <v>26.908497389160388</v>
      </c>
      <c r="M331" s="7">
        <f t="shared" ref="M331:M394" si="50">M330+24*3600*($A331-$A330)*((L330-M330)*M$6+(N330-M330)*M$7+M$5+T331)/M$8</f>
        <v>26.954055376966082</v>
      </c>
      <c r="N331" s="7">
        <f t="shared" ref="N331:Q346" si="51">N330+24*3600*($A331-$A330)*((M330-N330)*N$6+(O330-N330)*N$7+N$5)/N$8</f>
        <v>27.025204720284044</v>
      </c>
      <c r="O331" s="7">
        <f t="shared" si="51"/>
        <v>27.015961646351101</v>
      </c>
      <c r="P331" s="7">
        <f t="shared" si="51"/>
        <v>26.757878969323809</v>
      </c>
      <c r="Q331" s="7">
        <f t="shared" si="51"/>
        <v>26.668065017325485</v>
      </c>
      <c r="S331" s="7">
        <f t="shared" ref="S331:S394" si="52">K331-M331</f>
        <v>0.9459446230339168</v>
      </c>
      <c r="T331" s="7">
        <f t="shared" si="45"/>
        <v>0</v>
      </c>
    </row>
    <row r="332" spans="1:20">
      <c r="A332" s="8">
        <v>43323.865590277775</v>
      </c>
      <c r="B332" s="7">
        <v>205854</v>
      </c>
      <c r="C332" s="7">
        <v>22.9</v>
      </c>
      <c r="D332" s="7">
        <v>18</v>
      </c>
      <c r="E332" s="7">
        <v>27.9</v>
      </c>
      <c r="F332" s="7">
        <v>16.8</v>
      </c>
      <c r="G332" s="7">
        <v>18.600000000000001</v>
      </c>
      <c r="H332" s="7">
        <v>22.1</v>
      </c>
      <c r="I332" s="7">
        <v>36.299999999999997</v>
      </c>
      <c r="J332" s="7">
        <v>12.1</v>
      </c>
      <c r="K332" s="7">
        <f t="shared" si="49"/>
        <v>27.9</v>
      </c>
      <c r="L332" s="7">
        <f t="shared" ref="L332:L395" si="53">L331+24*3600*($A332-$A331)*((F331-L331)*L$6+(M331-L331)*L$7+L$5+S332)/L$8</f>
        <v>26.901757897054136</v>
      </c>
      <c r="M332" s="7">
        <f t="shared" si="50"/>
        <v>26.948712173702123</v>
      </c>
      <c r="N332" s="7">
        <f t="shared" si="51"/>
        <v>27.023391363137783</v>
      </c>
      <c r="O332" s="7">
        <f t="shared" si="51"/>
        <v>27.0142511153201</v>
      </c>
      <c r="P332" s="7">
        <f t="shared" si="51"/>
        <v>26.756962231327392</v>
      </c>
      <c r="Q332" s="7">
        <f t="shared" si="51"/>
        <v>26.667220552175117</v>
      </c>
      <c r="S332" s="7">
        <f t="shared" si="52"/>
        <v>0.95128782629787523</v>
      </c>
      <c r="T332" s="7">
        <f t="shared" si="45"/>
        <v>0</v>
      </c>
    </row>
    <row r="333" spans="1:20">
      <c r="A333" s="8">
        <v>43323.866979166669</v>
      </c>
      <c r="B333" s="7">
        <v>205855</v>
      </c>
      <c r="C333" s="7">
        <v>22.9</v>
      </c>
      <c r="D333" s="7">
        <v>18</v>
      </c>
      <c r="E333" s="7">
        <v>27.9</v>
      </c>
      <c r="F333" s="7">
        <v>16.600000000000001</v>
      </c>
      <c r="G333" s="7">
        <v>18.600000000000001</v>
      </c>
      <c r="H333" s="7">
        <v>22.1</v>
      </c>
      <c r="I333" s="7">
        <v>36.299999999999997</v>
      </c>
      <c r="J333" s="7">
        <v>12.1</v>
      </c>
      <c r="K333" s="7">
        <f t="shared" si="49"/>
        <v>27.9</v>
      </c>
      <c r="L333" s="7">
        <f t="shared" si="53"/>
        <v>26.895049109969577</v>
      </c>
      <c r="M333" s="7">
        <f t="shared" si="50"/>
        <v>26.943373860911684</v>
      </c>
      <c r="N333" s="7">
        <f t="shared" si="51"/>
        <v>27.021572250822587</v>
      </c>
      <c r="O333" s="7">
        <f t="shared" si="51"/>
        <v>27.012534685879245</v>
      </c>
      <c r="P333" s="7">
        <f t="shared" si="51"/>
        <v>26.756043417667907</v>
      </c>
      <c r="Q333" s="7">
        <f t="shared" si="51"/>
        <v>26.666374352472012</v>
      </c>
      <c r="S333" s="7">
        <f t="shared" si="52"/>
        <v>0.95662613908831418</v>
      </c>
      <c r="T333" s="7">
        <f t="shared" ref="T333:T396" si="54">T332</f>
        <v>0</v>
      </c>
    </row>
    <row r="334" spans="1:20">
      <c r="A334" s="8">
        <v>43323.868368055555</v>
      </c>
      <c r="B334" s="7">
        <v>205856</v>
      </c>
      <c r="C334" s="7">
        <v>22.8</v>
      </c>
      <c r="D334" s="7">
        <v>18</v>
      </c>
      <c r="E334" s="7">
        <v>27.9</v>
      </c>
      <c r="F334" s="7">
        <v>16.7</v>
      </c>
      <c r="G334" s="7">
        <v>18.600000000000001</v>
      </c>
      <c r="H334" s="7">
        <v>22.1</v>
      </c>
      <c r="I334" s="7">
        <v>36.299999999999997</v>
      </c>
      <c r="J334" s="7">
        <v>12.1</v>
      </c>
      <c r="K334" s="7">
        <f t="shared" si="49"/>
        <v>27.9</v>
      </c>
      <c r="L334" s="7">
        <f t="shared" si="53"/>
        <v>26.888190718943616</v>
      </c>
      <c r="M334" s="7">
        <f t="shared" si="50"/>
        <v>26.938047174991681</v>
      </c>
      <c r="N334" s="7">
        <f t="shared" si="51"/>
        <v>27.01974742574523</v>
      </c>
      <c r="O334" s="7">
        <f t="shared" si="51"/>
        <v>27.010812425405618</v>
      </c>
      <c r="P334" s="7">
        <f t="shared" si="51"/>
        <v>26.755122518192444</v>
      </c>
      <c r="Q334" s="7">
        <f t="shared" si="51"/>
        <v>26.665526410038392</v>
      </c>
      <c r="S334" s="7">
        <f t="shared" si="52"/>
        <v>0.9619528250083178</v>
      </c>
      <c r="T334" s="7">
        <f t="shared" si="54"/>
        <v>0</v>
      </c>
    </row>
    <row r="335" spans="1:20">
      <c r="A335" s="8">
        <v>43323.869756944441</v>
      </c>
      <c r="B335" s="7">
        <v>205857</v>
      </c>
      <c r="C335" s="7">
        <v>22.8</v>
      </c>
      <c r="D335" s="7">
        <v>17.899999999999999</v>
      </c>
      <c r="E335" s="7">
        <v>27.9</v>
      </c>
      <c r="F335" s="7">
        <v>16.7</v>
      </c>
      <c r="G335" s="7">
        <v>18.600000000000001</v>
      </c>
      <c r="H335" s="7">
        <v>22.1</v>
      </c>
      <c r="I335" s="7">
        <v>36.299999999999997</v>
      </c>
      <c r="J335" s="7">
        <v>12.1</v>
      </c>
      <c r="K335" s="7">
        <f t="shared" si="49"/>
        <v>27.9</v>
      </c>
      <c r="L335" s="7">
        <f t="shared" si="53"/>
        <v>26.881454552742714</v>
      </c>
      <c r="M335" s="7">
        <f t="shared" si="50"/>
        <v>26.932679563831478</v>
      </c>
      <c r="N335" s="7">
        <f t="shared" si="51"/>
        <v>27.01791697419339</v>
      </c>
      <c r="O335" s="7">
        <f t="shared" si="51"/>
        <v>27.009084396573421</v>
      </c>
      <c r="P335" s="7">
        <f t="shared" si="51"/>
        <v>26.754199523153197</v>
      </c>
      <c r="Q335" s="7">
        <f t="shared" si="51"/>
        <v>26.664676716635771</v>
      </c>
      <c r="S335" s="7">
        <f t="shared" si="52"/>
        <v>0.96732043616852081</v>
      </c>
      <c r="T335" s="7">
        <f t="shared" si="54"/>
        <v>0</v>
      </c>
    </row>
    <row r="336" spans="1:20">
      <c r="A336" s="8">
        <v>43323.871145833335</v>
      </c>
      <c r="B336" s="7">
        <v>205858</v>
      </c>
      <c r="C336" s="7">
        <v>22.8</v>
      </c>
      <c r="D336" s="7">
        <v>17.899999999999999</v>
      </c>
      <c r="E336" s="7">
        <v>27.9</v>
      </c>
      <c r="F336" s="7">
        <v>16.8</v>
      </c>
      <c r="G336" s="7">
        <v>18.600000000000001</v>
      </c>
      <c r="H336" s="7">
        <v>22.1</v>
      </c>
      <c r="I336" s="7">
        <v>36.299999999999997</v>
      </c>
      <c r="J336" s="7">
        <v>12.1</v>
      </c>
      <c r="K336" s="7">
        <f t="shared" si="49"/>
        <v>27.9</v>
      </c>
      <c r="L336" s="7">
        <f t="shared" si="53"/>
        <v>26.874748840885985</v>
      </c>
      <c r="M336" s="7">
        <f t="shared" si="50"/>
        <v>26.927326424144027</v>
      </c>
      <c r="N336" s="7">
        <f t="shared" si="51"/>
        <v>27.016080663082239</v>
      </c>
      <c r="O336" s="7">
        <f t="shared" si="51"/>
        <v>27.007350664729721</v>
      </c>
      <c r="P336" s="7">
        <f t="shared" si="51"/>
        <v>26.753274423186181</v>
      </c>
      <c r="Q336" s="7">
        <f t="shared" si="51"/>
        <v>26.663825263989413</v>
      </c>
      <c r="S336" s="7">
        <f t="shared" si="52"/>
        <v>0.97267357585597125</v>
      </c>
      <c r="T336" s="7">
        <f t="shared" si="54"/>
        <v>0</v>
      </c>
    </row>
    <row r="337" spans="1:20">
      <c r="A337" s="8">
        <v>43323.872546296298</v>
      </c>
      <c r="B337" s="7">
        <v>205859</v>
      </c>
      <c r="C337" s="7">
        <v>22.8</v>
      </c>
      <c r="D337" s="7">
        <v>17.899999999999999</v>
      </c>
      <c r="E337" s="7">
        <v>27.9</v>
      </c>
      <c r="F337" s="7">
        <v>16.7</v>
      </c>
      <c r="G337" s="7">
        <v>18.600000000000001</v>
      </c>
      <c r="H337" s="7">
        <v>22.1</v>
      </c>
      <c r="I337" s="7">
        <v>36.299999999999997</v>
      </c>
      <c r="J337" s="7">
        <v>12.1</v>
      </c>
      <c r="K337" s="7">
        <f t="shared" si="49"/>
        <v>27.9</v>
      </c>
      <c r="L337" s="7">
        <f t="shared" si="53"/>
        <v>26.868108573033687</v>
      </c>
      <c r="M337" s="7">
        <f t="shared" si="50"/>
        <v>26.921945740785823</v>
      </c>
      <c r="N337" s="7">
        <f t="shared" si="51"/>
        <v>27.014223287685901</v>
      </c>
      <c r="O337" s="7">
        <f t="shared" si="51"/>
        <v>27.005596754457915</v>
      </c>
      <c r="P337" s="7">
        <f t="shared" si="51"/>
        <v>26.75233948254272</v>
      </c>
      <c r="Q337" s="7">
        <f t="shared" si="51"/>
        <v>26.662964933642002</v>
      </c>
      <c r="S337" s="7">
        <f t="shared" si="52"/>
        <v>0.97805425921417566</v>
      </c>
      <c r="T337" s="7">
        <f t="shared" si="54"/>
        <v>0</v>
      </c>
    </row>
    <row r="338" spans="1:20">
      <c r="A338" s="8">
        <v>43323.873935185184</v>
      </c>
      <c r="B338" s="7">
        <v>205860</v>
      </c>
      <c r="C338" s="7">
        <v>22.8</v>
      </c>
      <c r="D338" s="7">
        <v>17.899999999999999</v>
      </c>
      <c r="E338" s="7">
        <v>27.9</v>
      </c>
      <c r="F338" s="7">
        <v>16.600000000000001</v>
      </c>
      <c r="G338" s="7">
        <v>18.600000000000001</v>
      </c>
      <c r="H338" s="7">
        <v>22.1</v>
      </c>
      <c r="I338" s="7">
        <v>36.299999999999997</v>
      </c>
      <c r="J338" s="7">
        <v>12.1</v>
      </c>
      <c r="K338" s="7">
        <f t="shared" si="49"/>
        <v>27.9</v>
      </c>
      <c r="L338" s="7">
        <f t="shared" si="53"/>
        <v>26.86146233437016</v>
      </c>
      <c r="M338" s="7">
        <f t="shared" si="50"/>
        <v>26.91665631923626</v>
      </c>
      <c r="N338" s="7">
        <f t="shared" si="51"/>
        <v>27.012375642423958</v>
      </c>
      <c r="O338" s="7">
        <f t="shared" si="51"/>
        <v>27.003851647182586</v>
      </c>
      <c r="P338" s="7">
        <f t="shared" si="51"/>
        <v>26.751410128276135</v>
      </c>
      <c r="Q338" s="7">
        <f t="shared" si="51"/>
        <v>26.662109922817312</v>
      </c>
      <c r="S338" s="7">
        <f t="shared" si="52"/>
        <v>0.98334368076373835</v>
      </c>
      <c r="T338" s="7">
        <f t="shared" si="54"/>
        <v>0</v>
      </c>
    </row>
    <row r="339" spans="1:20">
      <c r="A339" s="8">
        <v>43323.875324074077</v>
      </c>
      <c r="B339" s="7">
        <v>205861</v>
      </c>
      <c r="C339" s="7">
        <v>22.8</v>
      </c>
      <c r="D339" s="7">
        <v>17.899999999999999</v>
      </c>
      <c r="E339" s="7">
        <v>27.8</v>
      </c>
      <c r="F339" s="7">
        <v>16.600000000000001</v>
      </c>
      <c r="G339" s="7">
        <v>18.600000000000001</v>
      </c>
      <c r="H339" s="7">
        <v>22</v>
      </c>
      <c r="I339" s="7">
        <v>36.299999999999997</v>
      </c>
      <c r="J339" s="7">
        <v>12.1</v>
      </c>
      <c r="K339" s="7">
        <f t="shared" si="49"/>
        <v>27.8</v>
      </c>
      <c r="L339" s="7">
        <f t="shared" si="53"/>
        <v>26.854556211866683</v>
      </c>
      <c r="M339" s="7">
        <f t="shared" si="50"/>
        <v>26.911373114346844</v>
      </c>
      <c r="N339" s="7">
        <f t="shared" si="51"/>
        <v>27.010522727192587</v>
      </c>
      <c r="O339" s="7">
        <f t="shared" si="51"/>
        <v>27.002100948236208</v>
      </c>
      <c r="P339" s="7">
        <f t="shared" si="51"/>
        <v>26.750478642632839</v>
      </c>
      <c r="Q339" s="7">
        <f t="shared" si="51"/>
        <v>26.661253127745532</v>
      </c>
      <c r="S339" s="7">
        <f t="shared" si="52"/>
        <v>0.88862688565315651</v>
      </c>
      <c r="T339" s="7">
        <f t="shared" si="54"/>
        <v>0</v>
      </c>
    </row>
    <row r="340" spans="1:20">
      <c r="A340" s="8">
        <v>43323.876712962963</v>
      </c>
      <c r="B340" s="7">
        <v>205862</v>
      </c>
      <c r="C340" s="7">
        <v>22.7</v>
      </c>
      <c r="D340" s="7">
        <v>17.899999999999999</v>
      </c>
      <c r="E340" s="7">
        <v>27.8</v>
      </c>
      <c r="F340" s="7">
        <v>16.600000000000001</v>
      </c>
      <c r="G340" s="7">
        <v>18.600000000000001</v>
      </c>
      <c r="H340" s="7">
        <v>22</v>
      </c>
      <c r="I340" s="7">
        <v>36.299999999999997</v>
      </c>
      <c r="J340" s="7">
        <v>12.1</v>
      </c>
      <c r="K340" s="7">
        <f t="shared" si="49"/>
        <v>27.8</v>
      </c>
      <c r="L340" s="7">
        <f t="shared" si="53"/>
        <v>26.84768325724653</v>
      </c>
      <c r="M340" s="7">
        <f t="shared" si="50"/>
        <v>26.906011533938123</v>
      </c>
      <c r="N340" s="7">
        <f t="shared" si="51"/>
        <v>27.008664562675733</v>
      </c>
      <c r="O340" s="7">
        <f t="shared" si="51"/>
        <v>27.000344747415902</v>
      </c>
      <c r="P340" s="7">
        <f t="shared" si="51"/>
        <v>26.749545017344285</v>
      </c>
      <c r="Q340" s="7">
        <f t="shared" si="51"/>
        <v>26.660394540104527</v>
      </c>
      <c r="S340" s="7">
        <f t="shared" si="52"/>
        <v>0.89398846606187732</v>
      </c>
      <c r="T340" s="7">
        <f t="shared" si="54"/>
        <v>0</v>
      </c>
    </row>
    <row r="341" spans="1:20">
      <c r="A341" s="8">
        <v>43323.878101851849</v>
      </c>
      <c r="B341" s="7">
        <v>205863</v>
      </c>
      <c r="C341" s="7">
        <v>22.7</v>
      </c>
      <c r="D341" s="7">
        <v>17.899999999999999</v>
      </c>
      <c r="E341" s="7">
        <v>27.8</v>
      </c>
      <c r="F341" s="7">
        <v>16.399999999999999</v>
      </c>
      <c r="G341" s="7">
        <v>18.5</v>
      </c>
      <c r="H341" s="7">
        <v>22</v>
      </c>
      <c r="I341" s="7">
        <v>36.299999999999997</v>
      </c>
      <c r="J341" s="7">
        <v>12.1</v>
      </c>
      <c r="K341" s="7">
        <f t="shared" si="49"/>
        <v>27.8</v>
      </c>
      <c r="L341" s="7">
        <f t="shared" si="53"/>
        <v>26.840842393943312</v>
      </c>
      <c r="M341" s="7">
        <f t="shared" si="50"/>
        <v>26.90061557607488</v>
      </c>
      <c r="N341" s="7">
        <f t="shared" si="51"/>
        <v>27.00680067221802</v>
      </c>
      <c r="O341" s="7">
        <f t="shared" si="51"/>
        <v>26.998583122947505</v>
      </c>
      <c r="P341" s="7">
        <f t="shared" si="51"/>
        <v>26.748609244596729</v>
      </c>
      <c r="Q341" s="7">
        <f t="shared" si="51"/>
        <v>26.659534151559985</v>
      </c>
      <c r="S341" s="7">
        <f t="shared" si="52"/>
        <v>0.8993844239251203</v>
      </c>
      <c r="T341" s="7">
        <f t="shared" si="54"/>
        <v>0</v>
      </c>
    </row>
    <row r="342" spans="1:20">
      <c r="A342" s="8">
        <v>43323.879502314812</v>
      </c>
      <c r="B342" s="7">
        <v>205864</v>
      </c>
      <c r="C342" s="7">
        <v>22.7</v>
      </c>
      <c r="D342" s="7">
        <v>17.899999999999999</v>
      </c>
      <c r="E342" s="7">
        <v>27.8</v>
      </c>
      <c r="F342" s="7">
        <v>16.399999999999999</v>
      </c>
      <c r="G342" s="7">
        <v>18.5</v>
      </c>
      <c r="H342" s="7">
        <v>22</v>
      </c>
      <c r="I342" s="7">
        <v>36.299999999999997</v>
      </c>
      <c r="J342" s="7">
        <v>12.1</v>
      </c>
      <c r="K342" s="7">
        <f t="shared" si="49"/>
        <v>27.8</v>
      </c>
      <c r="L342" s="7">
        <f t="shared" si="53"/>
        <v>26.833794793894143</v>
      </c>
      <c r="M342" s="7">
        <f t="shared" si="50"/>
        <v>26.895164543823508</v>
      </c>
      <c r="N342" s="7">
        <f t="shared" si="51"/>
        <v>27.004915348059246</v>
      </c>
      <c r="O342" s="7">
        <f t="shared" si="51"/>
        <v>26.996801343346682</v>
      </c>
      <c r="P342" s="7">
        <f t="shared" si="51"/>
        <v>26.747663500916488</v>
      </c>
      <c r="Q342" s="7">
        <f t="shared" si="51"/>
        <v>26.658664768811501</v>
      </c>
      <c r="S342" s="7">
        <f t="shared" si="52"/>
        <v>0.90483545617649241</v>
      </c>
      <c r="T342" s="7">
        <f t="shared" si="54"/>
        <v>0</v>
      </c>
    </row>
    <row r="343" spans="1:20">
      <c r="A343" s="8">
        <v>43323.880891203706</v>
      </c>
      <c r="B343" s="7">
        <v>205865</v>
      </c>
      <c r="C343" s="7">
        <v>22.7</v>
      </c>
      <c r="D343" s="7">
        <v>17.899999999999999</v>
      </c>
      <c r="E343" s="7">
        <v>27.8</v>
      </c>
      <c r="F343" s="7">
        <v>16.399999999999999</v>
      </c>
      <c r="G343" s="7">
        <v>18.600000000000001</v>
      </c>
      <c r="H343" s="7">
        <v>22</v>
      </c>
      <c r="I343" s="7">
        <v>36.299999999999997</v>
      </c>
      <c r="J343" s="7">
        <v>12.1</v>
      </c>
      <c r="K343" s="7">
        <f t="shared" si="49"/>
        <v>27.8</v>
      </c>
      <c r="L343" s="7">
        <f t="shared" si="53"/>
        <v>26.826838665361294</v>
      </c>
      <c r="M343" s="7">
        <f t="shared" si="50"/>
        <v>26.889705347482252</v>
      </c>
      <c r="N343" s="7">
        <f t="shared" si="51"/>
        <v>27.003039742520833</v>
      </c>
      <c r="O343" s="7">
        <f t="shared" si="51"/>
        <v>26.995028789938626</v>
      </c>
      <c r="P343" s="7">
        <f t="shared" si="51"/>
        <v>26.746723392986571</v>
      </c>
      <c r="Q343" s="7">
        <f t="shared" si="51"/>
        <v>26.657800738379205</v>
      </c>
      <c r="S343" s="7">
        <f t="shared" si="52"/>
        <v>0.91029465251774866</v>
      </c>
      <c r="T343" s="7">
        <f t="shared" si="54"/>
        <v>0</v>
      </c>
    </row>
    <row r="344" spans="1:20">
      <c r="A344" s="8">
        <v>43323.882280092592</v>
      </c>
      <c r="B344" s="7">
        <v>205866</v>
      </c>
      <c r="C344" s="7">
        <v>22.6</v>
      </c>
      <c r="D344" s="7">
        <v>17.8</v>
      </c>
      <c r="E344" s="7">
        <v>27.8</v>
      </c>
      <c r="F344" s="7">
        <v>16.399999999999999</v>
      </c>
      <c r="G344" s="7">
        <v>18.5</v>
      </c>
      <c r="H344" s="7">
        <v>22</v>
      </c>
      <c r="I344" s="7">
        <v>36.299999999999997</v>
      </c>
      <c r="J344" s="7">
        <v>12.1</v>
      </c>
      <c r="K344" s="7">
        <f t="shared" si="49"/>
        <v>27.8</v>
      </c>
      <c r="L344" s="7">
        <f t="shared" si="53"/>
        <v>26.819914724779959</v>
      </c>
      <c r="M344" s="7">
        <f t="shared" si="50"/>
        <v>26.884226308710119</v>
      </c>
      <c r="N344" s="7">
        <f t="shared" si="51"/>
        <v>27.001158093266994</v>
      </c>
      <c r="O344" s="7">
        <f t="shared" si="51"/>
        <v>26.993250768066051</v>
      </c>
      <c r="P344" s="7">
        <f t="shared" si="51"/>
        <v>26.745781115183227</v>
      </c>
      <c r="Q344" s="7">
        <f t="shared" si="51"/>
        <v>26.656934882091495</v>
      </c>
      <c r="S344" s="7">
        <f t="shared" si="52"/>
        <v>0.91577369128988195</v>
      </c>
      <c r="T344" s="7">
        <f t="shared" si="54"/>
        <v>0</v>
      </c>
    </row>
    <row r="345" spans="1:20">
      <c r="A345" s="8">
        <v>43323.883668981478</v>
      </c>
      <c r="B345" s="7">
        <v>205867</v>
      </c>
      <c r="C345" s="7">
        <v>22.7</v>
      </c>
      <c r="D345" s="7">
        <v>17.8</v>
      </c>
      <c r="E345" s="7">
        <v>27.8</v>
      </c>
      <c r="F345" s="7">
        <v>16.3</v>
      </c>
      <c r="G345" s="7">
        <v>18.5</v>
      </c>
      <c r="H345" s="7">
        <v>22</v>
      </c>
      <c r="I345" s="7">
        <v>36.299999999999997</v>
      </c>
      <c r="J345" s="7">
        <v>12.1</v>
      </c>
      <c r="K345" s="7">
        <f t="shared" si="49"/>
        <v>27.8</v>
      </c>
      <c r="L345" s="7">
        <f t="shared" si="53"/>
        <v>26.813022426556973</v>
      </c>
      <c r="M345" s="7">
        <f t="shared" si="50"/>
        <v>26.8787454118124</v>
      </c>
      <c r="N345" s="7">
        <f t="shared" si="51"/>
        <v>26.999270403783246</v>
      </c>
      <c r="O345" s="7">
        <f t="shared" si="51"/>
        <v>26.991467231015129</v>
      </c>
      <c r="P345" s="7">
        <f t="shared" si="51"/>
        <v>26.744836659924733</v>
      </c>
      <c r="Q345" s="7">
        <f t="shared" si="51"/>
        <v>26.656067191687413</v>
      </c>
      <c r="S345" s="7">
        <f t="shared" si="52"/>
        <v>0.92125458818760109</v>
      </c>
      <c r="T345" s="7">
        <f t="shared" si="54"/>
        <v>0</v>
      </c>
    </row>
    <row r="346" spans="1:20">
      <c r="A346" s="8">
        <v>43323.885057870371</v>
      </c>
      <c r="B346" s="7">
        <v>205868</v>
      </c>
      <c r="C346" s="7">
        <v>22.7</v>
      </c>
      <c r="D346" s="7">
        <v>17.8</v>
      </c>
      <c r="E346" s="7">
        <v>27.8</v>
      </c>
      <c r="F346" s="7">
        <v>16.100000000000001</v>
      </c>
      <c r="G346" s="7">
        <v>18.600000000000001</v>
      </c>
      <c r="H346" s="7">
        <v>22</v>
      </c>
      <c r="I346" s="7">
        <v>36.299999999999997</v>
      </c>
      <c r="J346" s="7">
        <v>12.1</v>
      </c>
      <c r="K346" s="7">
        <f t="shared" si="49"/>
        <v>27.8</v>
      </c>
      <c r="L346" s="7">
        <f t="shared" si="53"/>
        <v>26.806071390997172</v>
      </c>
      <c r="M346" s="7">
        <f t="shared" si="50"/>
        <v>26.873272602898595</v>
      </c>
      <c r="N346" s="7">
        <f t="shared" si="51"/>
        <v>26.997376777910031</v>
      </c>
      <c r="O346" s="7">
        <f t="shared" si="51"/>
        <v>26.98967814007143</v>
      </c>
      <c r="P346" s="7">
        <f t="shared" si="51"/>
        <v>26.743890019425187</v>
      </c>
      <c r="Q346" s="7">
        <f t="shared" si="51"/>
        <v>26.655197658922273</v>
      </c>
      <c r="S346" s="7">
        <f t="shared" si="52"/>
        <v>0.92672739710140561</v>
      </c>
      <c r="T346" s="7">
        <f t="shared" si="54"/>
        <v>0</v>
      </c>
    </row>
    <row r="347" spans="1:20">
      <c r="A347" s="8">
        <v>43323.886446759258</v>
      </c>
      <c r="B347" s="7">
        <v>205869</v>
      </c>
      <c r="C347" s="7">
        <v>22.7</v>
      </c>
      <c r="D347" s="7">
        <v>17.8</v>
      </c>
      <c r="E347" s="7">
        <v>27.8</v>
      </c>
      <c r="F347" s="7">
        <v>16.3</v>
      </c>
      <c r="G347" s="7">
        <v>18.600000000000001</v>
      </c>
      <c r="H347" s="7">
        <v>22</v>
      </c>
      <c r="I347" s="7">
        <v>36.5</v>
      </c>
      <c r="J347" s="7">
        <v>12.1</v>
      </c>
      <c r="K347" s="7">
        <f t="shared" si="49"/>
        <v>27.8</v>
      </c>
      <c r="L347" s="7">
        <f t="shared" si="53"/>
        <v>26.798972368386206</v>
      </c>
      <c r="M347" s="7">
        <f t="shared" si="50"/>
        <v>26.867785246066688</v>
      </c>
      <c r="N347" s="7">
        <f t="shared" ref="N347:Q362" si="55">N346+24*3600*($A347-$A346)*((M346-N346)*N$6+(O346-N346)*N$7+N$5)/N$8</f>
        <v>26.99547735718793</v>
      </c>
      <c r="O347" s="7">
        <f t="shared" si="55"/>
        <v>26.987883478303015</v>
      </c>
      <c r="P347" s="7">
        <f t="shared" si="55"/>
        <v>26.742941185754098</v>
      </c>
      <c r="Q347" s="7">
        <f t="shared" si="55"/>
        <v>26.654326275576068</v>
      </c>
      <c r="S347" s="7">
        <f t="shared" si="52"/>
        <v>0.93221475393331232</v>
      </c>
      <c r="T347" s="7">
        <f t="shared" si="54"/>
        <v>0</v>
      </c>
    </row>
    <row r="348" spans="1:20">
      <c r="A348" s="8">
        <v>43323.88784722222</v>
      </c>
      <c r="B348" s="7">
        <v>205870</v>
      </c>
      <c r="C348" s="7">
        <v>22.7</v>
      </c>
      <c r="D348" s="7">
        <v>17.8</v>
      </c>
      <c r="E348" s="7">
        <v>27.8</v>
      </c>
      <c r="F348" s="7">
        <v>16.100000000000001</v>
      </c>
      <c r="G348" s="7">
        <v>18.5</v>
      </c>
      <c r="H348" s="7">
        <v>22</v>
      </c>
      <c r="I348" s="7">
        <v>36.5</v>
      </c>
      <c r="J348" s="7">
        <v>12.1</v>
      </c>
      <c r="K348" s="7">
        <f t="shared" si="49"/>
        <v>27.8</v>
      </c>
      <c r="L348" s="7">
        <f t="shared" si="53"/>
        <v>26.792029651106727</v>
      </c>
      <c r="M348" s="7">
        <f t="shared" si="50"/>
        <v>26.862196548095323</v>
      </c>
      <c r="N348" s="7">
        <f t="shared" si="55"/>
        <v>26.993556245734361</v>
      </c>
      <c r="O348" s="7">
        <f t="shared" si="55"/>
        <v>26.986068250744573</v>
      </c>
      <c r="P348" s="7">
        <f t="shared" si="55"/>
        <v>26.741982225623758</v>
      </c>
      <c r="Q348" s="7">
        <f t="shared" si="55"/>
        <v>26.653445756402402</v>
      </c>
      <c r="S348" s="7">
        <f t="shared" si="52"/>
        <v>0.93780345190467784</v>
      </c>
      <c r="T348" s="7">
        <f t="shared" si="54"/>
        <v>0</v>
      </c>
    </row>
    <row r="349" spans="1:20">
      <c r="A349" s="8">
        <v>43323.889236111114</v>
      </c>
      <c r="B349" s="7">
        <v>205871</v>
      </c>
      <c r="C349" s="7">
        <v>22.7</v>
      </c>
      <c r="D349" s="7">
        <v>17.8</v>
      </c>
      <c r="E349" s="7">
        <v>27.8</v>
      </c>
      <c r="F349" s="7">
        <v>16.100000000000001</v>
      </c>
      <c r="G349" s="7">
        <v>18.5</v>
      </c>
      <c r="H349" s="7">
        <v>22</v>
      </c>
      <c r="I349" s="7">
        <v>36.5</v>
      </c>
      <c r="J349" s="7">
        <v>12.1</v>
      </c>
      <c r="K349" s="7">
        <f t="shared" si="49"/>
        <v>27.8</v>
      </c>
      <c r="L349" s="7">
        <f t="shared" si="53"/>
        <v>26.78499511465774</v>
      </c>
      <c r="M349" s="7">
        <f t="shared" si="50"/>
        <v>26.856689354973316</v>
      </c>
      <c r="N349" s="7">
        <f t="shared" si="55"/>
        <v>26.991644888293827</v>
      </c>
      <c r="O349" s="7">
        <f t="shared" si="55"/>
        <v>26.984262417685706</v>
      </c>
      <c r="P349" s="7">
        <f t="shared" si="55"/>
        <v>26.74102896327992</v>
      </c>
      <c r="Q349" s="7">
        <f t="shared" si="55"/>
        <v>26.652570631660861</v>
      </c>
      <c r="S349" s="7">
        <f t="shared" si="52"/>
        <v>0.94331064502668482</v>
      </c>
      <c r="T349" s="7">
        <f t="shared" si="54"/>
        <v>0</v>
      </c>
    </row>
    <row r="350" spans="1:20">
      <c r="A350" s="8">
        <v>43323.890625</v>
      </c>
      <c r="B350" s="7">
        <v>205872</v>
      </c>
      <c r="C350" s="7">
        <v>22.7</v>
      </c>
      <c r="D350" s="7">
        <v>17.8</v>
      </c>
      <c r="E350" s="7">
        <v>27.8</v>
      </c>
      <c r="F350" s="7">
        <v>16</v>
      </c>
      <c r="G350" s="7">
        <v>18.5</v>
      </c>
      <c r="H350" s="7">
        <v>22</v>
      </c>
      <c r="I350" s="7">
        <v>36.5</v>
      </c>
      <c r="J350" s="7">
        <v>12.1</v>
      </c>
      <c r="K350" s="7">
        <f t="shared" si="49"/>
        <v>27.8</v>
      </c>
      <c r="L350" s="7">
        <f t="shared" si="53"/>
        <v>26.777993252778458</v>
      </c>
      <c r="M350" s="7">
        <f t="shared" si="50"/>
        <v>26.851154346550715</v>
      </c>
      <c r="N350" s="7">
        <f t="shared" si="55"/>
        <v>26.989727784506481</v>
      </c>
      <c r="O350" s="7">
        <f t="shared" si="55"/>
        <v>26.98245098682764</v>
      </c>
      <c r="P350" s="7">
        <f t="shared" si="55"/>
        <v>26.740073483904101</v>
      </c>
      <c r="Q350" s="7">
        <f t="shared" si="55"/>
        <v>26.651693631621455</v>
      </c>
      <c r="S350" s="7">
        <f t="shared" si="52"/>
        <v>0.94884565344928617</v>
      </c>
      <c r="T350" s="7">
        <f t="shared" si="54"/>
        <v>0</v>
      </c>
    </row>
    <row r="351" spans="1:20">
      <c r="A351" s="8">
        <v>43323.892013888886</v>
      </c>
      <c r="B351" s="7">
        <v>205873</v>
      </c>
      <c r="C351" s="7">
        <v>22.6</v>
      </c>
      <c r="D351" s="7">
        <v>17.8</v>
      </c>
      <c r="E351" s="7">
        <v>27.8</v>
      </c>
      <c r="F351" s="7">
        <v>16</v>
      </c>
      <c r="G351" s="7">
        <v>18.5</v>
      </c>
      <c r="H351" s="7">
        <v>22</v>
      </c>
      <c r="I351" s="7">
        <v>36.5</v>
      </c>
      <c r="J351" s="7">
        <v>12.1</v>
      </c>
      <c r="K351" s="7">
        <f t="shared" si="49"/>
        <v>27.8</v>
      </c>
      <c r="L351" s="7">
        <f t="shared" si="53"/>
        <v>26.770933443433648</v>
      </c>
      <c r="M351" s="7">
        <f t="shared" si="50"/>
        <v>26.845613184502323</v>
      </c>
      <c r="N351" s="7">
        <f t="shared" si="55"/>
        <v>26.987804824230725</v>
      </c>
      <c r="O351" s="7">
        <f t="shared" si="55"/>
        <v>26.980633976447979</v>
      </c>
      <c r="P351" s="7">
        <f t="shared" si="55"/>
        <v>26.739115779465248</v>
      </c>
      <c r="Q351" s="7">
        <f t="shared" si="55"/>
        <v>26.650814748077977</v>
      </c>
      <c r="S351" s="7">
        <f t="shared" si="52"/>
        <v>0.95438681549767779</v>
      </c>
      <c r="T351" s="7">
        <f t="shared" si="54"/>
        <v>0</v>
      </c>
    </row>
    <row r="352" spans="1:20">
      <c r="A352" s="8">
        <v>43323.89340277778</v>
      </c>
      <c r="B352" s="7">
        <v>205874</v>
      </c>
      <c r="C352" s="7">
        <v>22.6</v>
      </c>
      <c r="D352" s="7">
        <v>17.8</v>
      </c>
      <c r="E352" s="7">
        <v>27.8</v>
      </c>
      <c r="F352" s="7">
        <v>16</v>
      </c>
      <c r="G352" s="7">
        <v>18.5</v>
      </c>
      <c r="H352" s="7">
        <v>22</v>
      </c>
      <c r="I352" s="7">
        <v>36.5</v>
      </c>
      <c r="J352" s="7">
        <v>12.1</v>
      </c>
      <c r="K352" s="7">
        <f t="shared" si="49"/>
        <v>27.8</v>
      </c>
      <c r="L352" s="7">
        <f t="shared" si="53"/>
        <v>26.763906301281608</v>
      </c>
      <c r="M352" s="7">
        <f t="shared" si="50"/>
        <v>26.840049720366277</v>
      </c>
      <c r="N352" s="7">
        <f t="shared" si="55"/>
        <v>26.985876047218657</v>
      </c>
      <c r="O352" s="7">
        <f t="shared" si="55"/>
        <v>26.978811385245656</v>
      </c>
      <c r="P352" s="7">
        <f t="shared" si="55"/>
        <v>26.73815584205434</v>
      </c>
      <c r="Q352" s="7">
        <f t="shared" si="55"/>
        <v>26.6499339728284</v>
      </c>
      <c r="S352" s="7">
        <f t="shared" si="52"/>
        <v>0.95995027963372337</v>
      </c>
      <c r="T352" s="7">
        <f t="shared" si="54"/>
        <v>0</v>
      </c>
    </row>
    <row r="353" spans="1:20">
      <c r="A353" s="8">
        <v>43323.894791666666</v>
      </c>
      <c r="B353" s="7">
        <v>205875</v>
      </c>
      <c r="C353" s="7">
        <v>22.6</v>
      </c>
      <c r="D353" s="7">
        <v>17.8</v>
      </c>
      <c r="E353" s="7">
        <v>27.8</v>
      </c>
      <c r="F353" s="7">
        <v>15.9</v>
      </c>
      <c r="G353" s="7">
        <v>18.5</v>
      </c>
      <c r="H353" s="7">
        <v>22</v>
      </c>
      <c r="I353" s="7">
        <v>36.299999999999997</v>
      </c>
      <c r="J353" s="7">
        <v>12.1</v>
      </c>
      <c r="K353" s="7">
        <f t="shared" si="49"/>
        <v>27.8</v>
      </c>
      <c r="L353" s="7">
        <f t="shared" si="53"/>
        <v>26.756911253429607</v>
      </c>
      <c r="M353" s="7">
        <f t="shared" si="50"/>
        <v>26.834483192769881</v>
      </c>
      <c r="N353" s="7">
        <f t="shared" si="55"/>
        <v>26.98394138996542</v>
      </c>
      <c r="O353" s="7">
        <f t="shared" si="55"/>
        <v>26.976983218026927</v>
      </c>
      <c r="P353" s="7">
        <f t="shared" si="55"/>
        <v>26.737193663802138</v>
      </c>
      <c r="Q353" s="7">
        <f t="shared" si="55"/>
        <v>26.649051297691571</v>
      </c>
      <c r="S353" s="7">
        <f t="shared" si="52"/>
        <v>0.96551680723012012</v>
      </c>
      <c r="T353" s="7">
        <f t="shared" si="54"/>
        <v>0</v>
      </c>
    </row>
    <row r="354" spans="1:20">
      <c r="A354" s="8">
        <v>43323.896192129629</v>
      </c>
      <c r="B354" s="7">
        <v>205876</v>
      </c>
      <c r="C354" s="7">
        <v>22.6</v>
      </c>
      <c r="D354" s="7">
        <v>17.8</v>
      </c>
      <c r="E354" s="7">
        <v>27.8</v>
      </c>
      <c r="F354" s="7">
        <v>15.6</v>
      </c>
      <c r="G354" s="7">
        <v>18.5</v>
      </c>
      <c r="H354" s="7">
        <v>22</v>
      </c>
      <c r="I354" s="7">
        <v>36.5</v>
      </c>
      <c r="J354" s="7">
        <v>12.1</v>
      </c>
      <c r="K354" s="7">
        <f t="shared" si="49"/>
        <v>27.8</v>
      </c>
      <c r="L354" s="7">
        <f t="shared" si="53"/>
        <v>26.749799219733678</v>
      </c>
      <c r="M354" s="7">
        <f t="shared" si="50"/>
        <v>26.828877911739038</v>
      </c>
      <c r="N354" s="7">
        <f t="shared" si="55"/>
        <v>26.981984744366748</v>
      </c>
      <c r="O354" s="7">
        <f t="shared" si="55"/>
        <v>26.97513418792656</v>
      </c>
      <c r="P354" s="7">
        <f t="shared" si="55"/>
        <v>26.73622119998474</v>
      </c>
      <c r="Q354" s="7">
        <f t="shared" si="55"/>
        <v>26.648159342951473</v>
      </c>
      <c r="S354" s="7">
        <f t="shared" si="52"/>
        <v>0.97112208826096236</v>
      </c>
      <c r="T354" s="7">
        <f t="shared" si="54"/>
        <v>0</v>
      </c>
    </row>
    <row r="355" spans="1:20">
      <c r="A355" s="8">
        <v>43323.897581018522</v>
      </c>
      <c r="B355" s="7">
        <v>205877</v>
      </c>
      <c r="C355" s="7">
        <v>22.6</v>
      </c>
      <c r="D355" s="7">
        <v>17.8</v>
      </c>
      <c r="E355" s="7">
        <v>27.8</v>
      </c>
      <c r="F355" s="7">
        <v>15.8</v>
      </c>
      <c r="G355" s="7">
        <v>18.5</v>
      </c>
      <c r="H355" s="7">
        <v>22</v>
      </c>
      <c r="I355" s="7">
        <v>36.5</v>
      </c>
      <c r="J355" s="7">
        <v>12.1</v>
      </c>
      <c r="K355" s="7">
        <f t="shared" si="49"/>
        <v>27.8</v>
      </c>
      <c r="L355" s="7">
        <f t="shared" si="53"/>
        <v>26.742508578983109</v>
      </c>
      <c r="M355" s="7">
        <f t="shared" si="50"/>
        <v>26.823304174547658</v>
      </c>
      <c r="N355" s="7">
        <f t="shared" si="55"/>
        <v>26.98003851989861</v>
      </c>
      <c r="O355" s="7">
        <f t="shared" si="55"/>
        <v>26.97329481553129</v>
      </c>
      <c r="P355" s="7">
        <f t="shared" si="55"/>
        <v>26.735254497754912</v>
      </c>
      <c r="Q355" s="7">
        <f t="shared" si="55"/>
        <v>26.647272827517384</v>
      </c>
      <c r="S355" s="7">
        <f t="shared" si="52"/>
        <v>0.97669582545234235</v>
      </c>
      <c r="T355" s="7">
        <f t="shared" si="54"/>
        <v>0</v>
      </c>
    </row>
    <row r="356" spans="1:20">
      <c r="A356" s="8">
        <v>43323.898969907408</v>
      </c>
      <c r="B356" s="7">
        <v>205878</v>
      </c>
      <c r="C356" s="7">
        <v>22.6</v>
      </c>
      <c r="D356" s="7">
        <v>17.8</v>
      </c>
      <c r="E356" s="7">
        <v>27.8</v>
      </c>
      <c r="F356" s="7">
        <v>15.6</v>
      </c>
      <c r="G356" s="7">
        <v>18.5</v>
      </c>
      <c r="H356" s="7">
        <v>22</v>
      </c>
      <c r="I356" s="7">
        <v>36.5</v>
      </c>
      <c r="J356" s="7">
        <v>12.1</v>
      </c>
      <c r="K356" s="7">
        <f t="shared" si="49"/>
        <v>27.8</v>
      </c>
      <c r="L356" s="7">
        <f t="shared" si="53"/>
        <v>26.735432982543447</v>
      </c>
      <c r="M356" s="7">
        <f t="shared" si="50"/>
        <v>26.817647344113801</v>
      </c>
      <c r="N356" s="7">
        <f t="shared" si="55"/>
        <v>26.978086558175271</v>
      </c>
      <c r="O356" s="7">
        <f t="shared" si="55"/>
        <v>26.971449887376721</v>
      </c>
      <c r="P356" s="7">
        <f t="shared" si="55"/>
        <v>26.734285531196456</v>
      </c>
      <c r="Q356" s="7">
        <f t="shared" si="55"/>
        <v>26.646384387604844</v>
      </c>
      <c r="S356" s="7">
        <f t="shared" si="52"/>
        <v>0.98235265588619924</v>
      </c>
      <c r="T356" s="7">
        <f t="shared" si="54"/>
        <v>0</v>
      </c>
    </row>
    <row r="357" spans="1:20">
      <c r="A357" s="8">
        <v>43323.900358796294</v>
      </c>
      <c r="B357" s="7">
        <v>205879</v>
      </c>
      <c r="C357" s="7">
        <v>22.6</v>
      </c>
      <c r="D357" s="7">
        <v>17.8</v>
      </c>
      <c r="E357" s="7">
        <v>27.8</v>
      </c>
      <c r="F357" s="7">
        <v>15.6</v>
      </c>
      <c r="G357" s="7">
        <v>18.5</v>
      </c>
      <c r="H357" s="7">
        <v>22</v>
      </c>
      <c r="I357" s="7">
        <v>36.5</v>
      </c>
      <c r="J357" s="7">
        <v>12.1</v>
      </c>
      <c r="K357" s="7">
        <f t="shared" si="49"/>
        <v>27.8</v>
      </c>
      <c r="L357" s="7">
        <f t="shared" si="53"/>
        <v>26.728209215973372</v>
      </c>
      <c r="M357" s="7">
        <f t="shared" si="50"/>
        <v>26.812010257891906</v>
      </c>
      <c r="N357" s="7">
        <f t="shared" si="55"/>
        <v>26.976128422274996</v>
      </c>
      <c r="O357" s="7">
        <f t="shared" si="55"/>
        <v>26.969599415726002</v>
      </c>
      <c r="P357" s="7">
        <f t="shared" si="55"/>
        <v>26.733314292661845</v>
      </c>
      <c r="Q357" s="7">
        <f t="shared" si="55"/>
        <v>26.645494015052805</v>
      </c>
      <c r="S357" s="7">
        <f t="shared" si="52"/>
        <v>0.98798974210809476</v>
      </c>
      <c r="T357" s="7">
        <f t="shared" si="54"/>
        <v>0</v>
      </c>
    </row>
    <row r="358" spans="1:20">
      <c r="A358" s="8">
        <v>43323.901747685188</v>
      </c>
      <c r="B358" s="7">
        <v>205880</v>
      </c>
      <c r="C358" s="7">
        <v>22.6</v>
      </c>
      <c r="D358" s="7">
        <v>17.8</v>
      </c>
      <c r="E358" s="7">
        <v>27.8</v>
      </c>
      <c r="F358" s="7">
        <v>15.5</v>
      </c>
      <c r="G358" s="7">
        <v>18.5</v>
      </c>
      <c r="H358" s="7">
        <v>21.9</v>
      </c>
      <c r="I358" s="7">
        <v>36.5</v>
      </c>
      <c r="J358" s="7">
        <v>12.1</v>
      </c>
      <c r="K358" s="7">
        <f t="shared" si="49"/>
        <v>27.8</v>
      </c>
      <c r="L358" s="7">
        <f t="shared" si="53"/>
        <v>26.721019163669101</v>
      </c>
      <c r="M358" s="7">
        <f t="shared" si="50"/>
        <v>26.806337202821759</v>
      </c>
      <c r="N358" s="7">
        <f t="shared" si="55"/>
        <v>26.974164362299948</v>
      </c>
      <c r="O358" s="7">
        <f t="shared" si="55"/>
        <v>26.967743345225532</v>
      </c>
      <c r="P358" s="7">
        <f t="shared" si="55"/>
        <v>26.732340774586763</v>
      </c>
      <c r="Q358" s="7">
        <f t="shared" si="55"/>
        <v>26.644601701712514</v>
      </c>
      <c r="S358" s="7">
        <f t="shared" si="52"/>
        <v>0.99366279717824213</v>
      </c>
      <c r="T358" s="7">
        <f t="shared" si="54"/>
        <v>0</v>
      </c>
    </row>
    <row r="359" spans="1:20">
      <c r="A359" s="8">
        <v>43323.903136574074</v>
      </c>
      <c r="B359" s="7">
        <v>205881</v>
      </c>
      <c r="C359" s="7">
        <v>22.6</v>
      </c>
      <c r="D359" s="7">
        <v>17.8</v>
      </c>
      <c r="E359" s="7">
        <v>27.8</v>
      </c>
      <c r="F359" s="7">
        <v>15.6</v>
      </c>
      <c r="G359" s="7">
        <v>18.5</v>
      </c>
      <c r="H359" s="7">
        <v>21.9</v>
      </c>
      <c r="I359" s="7">
        <v>36.5</v>
      </c>
      <c r="J359" s="7">
        <v>12.1</v>
      </c>
      <c r="K359" s="7">
        <f t="shared" si="49"/>
        <v>27.8</v>
      </c>
      <c r="L359" s="7">
        <f t="shared" si="53"/>
        <v>26.713772119406602</v>
      </c>
      <c r="M359" s="7">
        <f t="shared" si="50"/>
        <v>26.800653710532576</v>
      </c>
      <c r="N359" s="7">
        <f t="shared" si="55"/>
        <v>26.972194246785815</v>
      </c>
      <c r="O359" s="7">
        <f t="shared" si="55"/>
        <v>26.965881666942714</v>
      </c>
      <c r="P359" s="7">
        <f t="shared" si="55"/>
        <v>26.731364969178777</v>
      </c>
      <c r="Q359" s="7">
        <f t="shared" si="55"/>
        <v>26.643707439463267</v>
      </c>
      <c r="S359" s="7">
        <f t="shared" si="52"/>
        <v>0.99934628946742521</v>
      </c>
      <c r="T359" s="7">
        <f t="shared" si="54"/>
        <v>0</v>
      </c>
    </row>
    <row r="360" spans="1:20">
      <c r="A360" s="8">
        <v>43323.904537037037</v>
      </c>
      <c r="B360" s="7">
        <v>205882</v>
      </c>
      <c r="C360" s="7">
        <v>22.6</v>
      </c>
      <c r="D360" s="7">
        <v>17.8</v>
      </c>
      <c r="E360" s="7">
        <v>27.8</v>
      </c>
      <c r="F360" s="7">
        <v>15.3</v>
      </c>
      <c r="G360" s="7">
        <v>18.5</v>
      </c>
      <c r="H360" s="7">
        <v>22</v>
      </c>
      <c r="I360" s="7">
        <v>36.5</v>
      </c>
      <c r="J360" s="7">
        <v>12.1</v>
      </c>
      <c r="K360" s="7">
        <f t="shared" si="49"/>
        <v>27.8</v>
      </c>
      <c r="L360" s="7">
        <f t="shared" si="53"/>
        <v>26.706589382520239</v>
      </c>
      <c r="M360" s="7">
        <f t="shared" si="50"/>
        <v>26.79489821425258</v>
      </c>
      <c r="N360" s="7">
        <f t="shared" si="55"/>
        <v>26.970201648840273</v>
      </c>
      <c r="O360" s="7">
        <f t="shared" si="55"/>
        <v>26.963998792601096</v>
      </c>
      <c r="P360" s="7">
        <f t="shared" si="55"/>
        <v>26.730378717776869</v>
      </c>
      <c r="Q360" s="7">
        <f t="shared" si="55"/>
        <v>26.642803751682411</v>
      </c>
      <c r="S360" s="7">
        <f t="shared" si="52"/>
        <v>1.0051017857474207</v>
      </c>
      <c r="T360" s="7">
        <f t="shared" si="54"/>
        <v>0</v>
      </c>
    </row>
    <row r="361" spans="1:20">
      <c r="A361" s="8">
        <v>43323.905925925923</v>
      </c>
      <c r="B361" s="7">
        <v>205883</v>
      </c>
      <c r="C361" s="7">
        <v>22.6</v>
      </c>
      <c r="D361" s="7">
        <v>17.8</v>
      </c>
      <c r="E361" s="7">
        <v>27.8</v>
      </c>
      <c r="F361" s="7">
        <v>15.4</v>
      </c>
      <c r="G361" s="7">
        <v>18.5</v>
      </c>
      <c r="H361" s="7">
        <v>21.9</v>
      </c>
      <c r="I361" s="7">
        <v>36.5</v>
      </c>
      <c r="J361" s="7">
        <v>12.1</v>
      </c>
      <c r="K361" s="7">
        <f t="shared" si="49"/>
        <v>27.8</v>
      </c>
      <c r="L361" s="7">
        <f t="shared" si="53"/>
        <v>26.699228111140521</v>
      </c>
      <c r="M361" s="7">
        <f t="shared" si="50"/>
        <v>26.789214633670934</v>
      </c>
      <c r="N361" s="7">
        <f t="shared" si="55"/>
        <v>26.968219399800795</v>
      </c>
      <c r="O361" s="7">
        <f t="shared" si="55"/>
        <v>26.962125780142788</v>
      </c>
      <c r="P361" s="7">
        <f t="shared" si="55"/>
        <v>26.7293982949517</v>
      </c>
      <c r="Q361" s="7">
        <f t="shared" si="55"/>
        <v>26.641905550870455</v>
      </c>
      <c r="S361" s="7">
        <f t="shared" si="52"/>
        <v>1.0107853663290669</v>
      </c>
      <c r="T361" s="7">
        <f t="shared" si="54"/>
        <v>0</v>
      </c>
    </row>
    <row r="362" spans="1:20">
      <c r="A362" s="8">
        <v>43323.907314814816</v>
      </c>
      <c r="B362" s="7">
        <v>205884</v>
      </c>
      <c r="C362" s="7">
        <v>22.6</v>
      </c>
      <c r="D362" s="7">
        <v>17.8</v>
      </c>
      <c r="E362" s="7">
        <v>27.8</v>
      </c>
      <c r="F362" s="7">
        <v>15.3</v>
      </c>
      <c r="G362" s="7">
        <v>18.5</v>
      </c>
      <c r="H362" s="7">
        <v>21.9</v>
      </c>
      <c r="I362" s="7">
        <v>36.5</v>
      </c>
      <c r="J362" s="7">
        <v>12.1</v>
      </c>
      <c r="K362" s="7">
        <f t="shared" si="49"/>
        <v>27.8</v>
      </c>
      <c r="L362" s="7">
        <f t="shared" si="53"/>
        <v>26.691991732159956</v>
      </c>
      <c r="M362" s="7">
        <f t="shared" si="50"/>
        <v>26.783469441127686</v>
      </c>
      <c r="N362" s="7">
        <f t="shared" si="55"/>
        <v>26.966231328248835</v>
      </c>
      <c r="O362" s="7">
        <f t="shared" si="55"/>
        <v>26.960247093263071</v>
      </c>
      <c r="P362" s="7">
        <f t="shared" si="55"/>
        <v>26.728415561019464</v>
      </c>
      <c r="Q362" s="7">
        <f t="shared" si="55"/>
        <v>26.64100537672547</v>
      </c>
      <c r="S362" s="7">
        <f t="shared" si="52"/>
        <v>1.016530558872315</v>
      </c>
      <c r="T362" s="7">
        <f t="shared" si="54"/>
        <v>0</v>
      </c>
    </row>
    <row r="363" spans="1:20">
      <c r="A363" s="8">
        <v>43323.908703703702</v>
      </c>
      <c r="B363" s="7">
        <v>205885</v>
      </c>
      <c r="C363" s="7">
        <v>22.6</v>
      </c>
      <c r="D363" s="7">
        <v>17.8</v>
      </c>
      <c r="E363" s="7">
        <v>27.8</v>
      </c>
      <c r="F363" s="7">
        <v>15.1</v>
      </c>
      <c r="G363" s="7">
        <v>18.5</v>
      </c>
      <c r="H363" s="7">
        <v>21.9</v>
      </c>
      <c r="I363" s="7">
        <v>36.5</v>
      </c>
      <c r="J363" s="7">
        <v>12.1</v>
      </c>
      <c r="K363" s="7">
        <f t="shared" si="49"/>
        <v>27.8</v>
      </c>
      <c r="L363" s="7">
        <f t="shared" si="53"/>
        <v>26.68469826091917</v>
      </c>
      <c r="M363" s="7">
        <f t="shared" si="50"/>
        <v>26.777727892976777</v>
      </c>
      <c r="N363" s="7">
        <f t="shared" ref="N363:Q378" si="56">N362+24*3600*($A363-$A362)*((M362-N362)*N$6+(O362-N362)*N$7+N$5)/N$8</f>
        <v>26.964237121682189</v>
      </c>
      <c r="O363" s="7">
        <f t="shared" si="56"/>
        <v>26.958362750127741</v>
      </c>
      <c r="P363" s="7">
        <f t="shared" si="56"/>
        <v>26.727430507953127</v>
      </c>
      <c r="Q363" s="7">
        <f t="shared" si="56"/>
        <v>26.640103221150312</v>
      </c>
      <c r="S363" s="7">
        <f t="shared" si="52"/>
        <v>1.0222721070232232</v>
      </c>
      <c r="T363" s="7">
        <f t="shared" si="54"/>
        <v>0</v>
      </c>
    </row>
    <row r="364" spans="1:20">
      <c r="A364" s="8">
        <v>43323.910092592596</v>
      </c>
      <c r="B364" s="7">
        <v>205886</v>
      </c>
      <c r="C364" s="7">
        <v>22.6</v>
      </c>
      <c r="D364" s="7">
        <v>17.8</v>
      </c>
      <c r="E364" s="7">
        <v>27.8</v>
      </c>
      <c r="F364" s="7">
        <v>15.2</v>
      </c>
      <c r="G364" s="7">
        <v>18.5</v>
      </c>
      <c r="H364" s="7">
        <v>21.9</v>
      </c>
      <c r="I364" s="7">
        <v>36.5</v>
      </c>
      <c r="J364" s="7">
        <v>12.1</v>
      </c>
      <c r="K364" s="7">
        <f t="shared" si="49"/>
        <v>27.8</v>
      </c>
      <c r="L364" s="7">
        <f t="shared" si="53"/>
        <v>26.677258389207612</v>
      </c>
      <c r="M364" s="7">
        <f t="shared" si="50"/>
        <v>26.771969786528182</v>
      </c>
      <c r="N364" s="7">
        <f t="shared" si="56"/>
        <v>26.962236910570269</v>
      </c>
      <c r="O364" s="7">
        <f t="shared" si="56"/>
        <v>26.956472718948653</v>
      </c>
      <c r="P364" s="7">
        <f t="shared" si="56"/>
        <v>26.726443127829079</v>
      </c>
      <c r="Q364" s="7">
        <f t="shared" si="56"/>
        <v>26.639199076030632</v>
      </c>
      <c r="S364" s="7">
        <f t="shared" si="52"/>
        <v>1.0280302134718191</v>
      </c>
      <c r="T364" s="7">
        <f t="shared" si="54"/>
        <v>0</v>
      </c>
    </row>
    <row r="365" spans="1:20">
      <c r="A365" s="8">
        <v>43323.911481481482</v>
      </c>
      <c r="B365" s="7">
        <v>205887</v>
      </c>
      <c r="C365" s="7">
        <v>22.6</v>
      </c>
      <c r="D365" s="7">
        <v>17.8</v>
      </c>
      <c r="E365" s="7">
        <v>27.8</v>
      </c>
      <c r="F365" s="7">
        <v>15.1</v>
      </c>
      <c r="G365" s="7">
        <v>18.5</v>
      </c>
      <c r="H365" s="7">
        <v>21.9</v>
      </c>
      <c r="I365" s="7">
        <v>36.5</v>
      </c>
      <c r="J365" s="7">
        <v>12.1</v>
      </c>
      <c r="K365" s="7">
        <f t="shared" si="49"/>
        <v>27.8</v>
      </c>
      <c r="L365" s="7">
        <f t="shared" si="53"/>
        <v>26.669943658914242</v>
      </c>
      <c r="M365" s="7">
        <f t="shared" si="50"/>
        <v>26.76615586538227</v>
      </c>
      <c r="N365" s="7">
        <f t="shared" si="56"/>
        <v>26.960230679086745</v>
      </c>
      <c r="O365" s="7">
        <f t="shared" si="56"/>
        <v>26.954576992602213</v>
      </c>
      <c r="P365" s="7">
        <f t="shared" si="56"/>
        <v>26.725453412625249</v>
      </c>
      <c r="Q365" s="7">
        <f t="shared" si="56"/>
        <v>26.638292933275586</v>
      </c>
      <c r="S365" s="7">
        <f t="shared" si="52"/>
        <v>1.0338441346177305</v>
      </c>
      <c r="T365" s="7">
        <f t="shared" si="54"/>
        <v>0</v>
      </c>
    </row>
    <row r="366" spans="1:20">
      <c r="A366" s="8">
        <v>43323.912881944445</v>
      </c>
      <c r="B366" s="7">
        <v>205888</v>
      </c>
      <c r="C366" s="7">
        <v>22.6</v>
      </c>
      <c r="D366" s="7">
        <v>17.8</v>
      </c>
      <c r="E366" s="7">
        <v>27.8</v>
      </c>
      <c r="F366" s="7">
        <v>15</v>
      </c>
      <c r="G366" s="7">
        <v>18.5</v>
      </c>
      <c r="H366" s="7">
        <v>21.9</v>
      </c>
      <c r="I366" s="7">
        <v>36.5</v>
      </c>
      <c r="J366" s="7">
        <v>12.1</v>
      </c>
      <c r="K366" s="7">
        <f t="shared" si="49"/>
        <v>27.8</v>
      </c>
      <c r="L366" s="7">
        <f t="shared" si="53"/>
        <v>26.662510802094936</v>
      </c>
      <c r="M366" s="7">
        <f t="shared" si="50"/>
        <v>26.760300511217515</v>
      </c>
      <c r="N366" s="7">
        <f t="shared" si="56"/>
        <v>26.958201406383111</v>
      </c>
      <c r="O366" s="7">
        <f t="shared" si="56"/>
        <v>26.952659717365336</v>
      </c>
      <c r="P366" s="7">
        <f t="shared" si="56"/>
        <v>26.724453087152106</v>
      </c>
      <c r="Q366" s="7">
        <f t="shared" si="56"/>
        <v>26.637377216875876</v>
      </c>
      <c r="S366" s="7">
        <f t="shared" si="52"/>
        <v>1.0396994887824853</v>
      </c>
      <c r="T366" s="7">
        <f t="shared" si="54"/>
        <v>0</v>
      </c>
    </row>
    <row r="367" spans="1:20">
      <c r="A367" s="8">
        <v>43323.914270833331</v>
      </c>
      <c r="B367" s="7">
        <v>205889</v>
      </c>
      <c r="C367" s="7">
        <v>22.6</v>
      </c>
      <c r="D367" s="7">
        <v>17.8</v>
      </c>
      <c r="E367" s="7">
        <v>27.8</v>
      </c>
      <c r="F367" s="7">
        <v>14.9</v>
      </c>
      <c r="G367" s="7">
        <v>18.5</v>
      </c>
      <c r="H367" s="7">
        <v>21.9</v>
      </c>
      <c r="I367" s="7">
        <v>36.5</v>
      </c>
      <c r="J367" s="7">
        <v>12.1</v>
      </c>
      <c r="K367" s="7">
        <f t="shared" si="49"/>
        <v>27.8</v>
      </c>
      <c r="L367" s="7">
        <f t="shared" si="53"/>
        <v>26.655083481800926</v>
      </c>
      <c r="M367" s="7">
        <f t="shared" si="50"/>
        <v>26.754478839023928</v>
      </c>
      <c r="N367" s="7">
        <f t="shared" si="56"/>
        <v>26.956182747663448</v>
      </c>
      <c r="O367" s="7">
        <f t="shared" si="56"/>
        <v>26.950752491159218</v>
      </c>
      <c r="P367" s="7">
        <f t="shared" si="56"/>
        <v>26.723458658092468</v>
      </c>
      <c r="Q367" s="7">
        <f t="shared" si="56"/>
        <v>26.636467037764309</v>
      </c>
      <c r="S367" s="7">
        <f t="shared" si="52"/>
        <v>1.0455211609760724</v>
      </c>
      <c r="T367" s="7">
        <f t="shared" si="54"/>
        <v>0</v>
      </c>
    </row>
    <row r="368" spans="1:20">
      <c r="A368" s="8">
        <v>43323.915659722225</v>
      </c>
      <c r="B368" s="7">
        <v>205890</v>
      </c>
      <c r="C368" s="7">
        <v>22.6</v>
      </c>
      <c r="D368" s="7">
        <v>17.8</v>
      </c>
      <c r="E368" s="7">
        <v>27.7</v>
      </c>
      <c r="F368" s="7">
        <v>14.8</v>
      </c>
      <c r="G368" s="7">
        <v>18.5</v>
      </c>
      <c r="H368" s="7">
        <v>21.9</v>
      </c>
      <c r="I368" s="7">
        <v>36.5</v>
      </c>
      <c r="J368" s="7">
        <v>12.1</v>
      </c>
      <c r="K368" s="7">
        <f t="shared" si="49"/>
        <v>27.7</v>
      </c>
      <c r="L368" s="7">
        <f t="shared" si="53"/>
        <v>26.647400598657587</v>
      </c>
      <c r="M368" s="7">
        <f t="shared" si="50"/>
        <v>26.748630778452618</v>
      </c>
      <c r="N368" s="7">
        <f t="shared" si="56"/>
        <v>26.954157985729378</v>
      </c>
      <c r="O368" s="7">
        <f t="shared" si="56"/>
        <v>26.948839503631817</v>
      </c>
      <c r="P368" s="7">
        <f t="shared" si="56"/>
        <v>26.722461869600064</v>
      </c>
      <c r="Q368" s="7">
        <f t="shared" si="56"/>
        <v>26.635554836649209</v>
      </c>
      <c r="S368" s="7">
        <f t="shared" si="52"/>
        <v>0.95136922154738102</v>
      </c>
      <c r="T368" s="7">
        <f t="shared" si="54"/>
        <v>0</v>
      </c>
    </row>
    <row r="369" spans="1:20">
      <c r="A369" s="8">
        <v>43323.917048611111</v>
      </c>
      <c r="B369" s="7">
        <v>205891</v>
      </c>
      <c r="C369" s="7">
        <v>22.6</v>
      </c>
      <c r="D369" s="7">
        <v>17.8</v>
      </c>
      <c r="E369" s="7">
        <v>27.8</v>
      </c>
      <c r="F369" s="7">
        <v>14.8</v>
      </c>
      <c r="G369" s="7">
        <v>18.5</v>
      </c>
      <c r="H369" s="7">
        <v>21.9</v>
      </c>
      <c r="I369" s="7">
        <v>36.5</v>
      </c>
      <c r="J369" s="7">
        <v>12.1</v>
      </c>
      <c r="K369" s="7">
        <f t="shared" si="49"/>
        <v>27.8</v>
      </c>
      <c r="L369" s="7">
        <f t="shared" si="53"/>
        <v>26.639864865435282</v>
      </c>
      <c r="M369" s="7">
        <f t="shared" si="50"/>
        <v>26.74268724818803</v>
      </c>
      <c r="N369" s="7">
        <f t="shared" si="56"/>
        <v>26.952127050175104</v>
      </c>
      <c r="O369" s="7">
        <f t="shared" si="56"/>
        <v>26.946920744341867</v>
      </c>
      <c r="P369" s="7">
        <f t="shared" si="56"/>
        <v>26.721462713454574</v>
      </c>
      <c r="Q369" s="7">
        <f t="shared" si="56"/>
        <v>26.634640605441838</v>
      </c>
      <c r="S369" s="7">
        <f t="shared" si="52"/>
        <v>1.0573127518119705</v>
      </c>
      <c r="T369" s="7">
        <f t="shared" si="54"/>
        <v>0</v>
      </c>
    </row>
    <row r="370" spans="1:20">
      <c r="A370" s="8">
        <v>43323.918437499997</v>
      </c>
      <c r="B370" s="7">
        <v>205892</v>
      </c>
      <c r="C370" s="7">
        <v>22.6</v>
      </c>
      <c r="D370" s="7">
        <v>17.8</v>
      </c>
      <c r="E370" s="7">
        <v>27.7</v>
      </c>
      <c r="F370" s="7">
        <v>14.8</v>
      </c>
      <c r="G370" s="7">
        <v>18.5</v>
      </c>
      <c r="H370" s="7">
        <v>21.9</v>
      </c>
      <c r="I370" s="7">
        <v>36.5</v>
      </c>
      <c r="J370" s="7">
        <v>12.1</v>
      </c>
      <c r="K370" s="7">
        <f t="shared" si="49"/>
        <v>27.7</v>
      </c>
      <c r="L370" s="7">
        <f t="shared" si="53"/>
        <v>26.632163740441484</v>
      </c>
      <c r="M370" s="7">
        <f t="shared" si="50"/>
        <v>26.736735228837961</v>
      </c>
      <c r="N370" s="7">
        <f t="shared" si="56"/>
        <v>26.95008946549223</v>
      </c>
      <c r="O370" s="7">
        <f t="shared" si="56"/>
        <v>26.944996193850013</v>
      </c>
      <c r="P370" s="7">
        <f t="shared" si="56"/>
        <v>26.72046118141251</v>
      </c>
      <c r="Q370" s="7">
        <f t="shared" si="56"/>
        <v>26.633724336035957</v>
      </c>
      <c r="S370" s="7">
        <f t="shared" si="52"/>
        <v>0.9632647711620379</v>
      </c>
      <c r="T370" s="7">
        <f t="shared" si="54"/>
        <v>0</v>
      </c>
    </row>
    <row r="371" spans="1:20">
      <c r="A371" s="8">
        <v>43323.91982638889</v>
      </c>
      <c r="B371" s="7">
        <v>205893</v>
      </c>
      <c r="C371" s="7">
        <v>22.5</v>
      </c>
      <c r="D371" s="7">
        <v>17.8</v>
      </c>
      <c r="E371" s="7">
        <v>27.7</v>
      </c>
      <c r="F371" s="7">
        <v>14.6</v>
      </c>
      <c r="G371" s="7">
        <v>18.5</v>
      </c>
      <c r="H371" s="7">
        <v>21.9</v>
      </c>
      <c r="I371" s="7">
        <v>36.5</v>
      </c>
      <c r="J371" s="7">
        <v>12.1</v>
      </c>
      <c r="K371" s="7">
        <f t="shared" si="49"/>
        <v>27.7</v>
      </c>
      <c r="L371" s="7">
        <f t="shared" si="53"/>
        <v>26.624499056097516</v>
      </c>
      <c r="M371" s="7">
        <f t="shared" si="50"/>
        <v>26.730725918276256</v>
      </c>
      <c r="N371" s="7">
        <f t="shared" si="56"/>
        <v>26.948045349319308</v>
      </c>
      <c r="O371" s="7">
        <f t="shared" si="56"/>
        <v>26.943065764440803</v>
      </c>
      <c r="P371" s="7">
        <f t="shared" si="56"/>
        <v>26.719457265179901</v>
      </c>
      <c r="Q371" s="7">
        <f t="shared" si="56"/>
        <v>26.632806020322001</v>
      </c>
      <c r="S371" s="7">
        <f t="shared" si="52"/>
        <v>0.96927408172374285</v>
      </c>
      <c r="T371" s="7">
        <f t="shared" si="54"/>
        <v>0</v>
      </c>
    </row>
    <row r="372" spans="1:20">
      <c r="A372" s="8">
        <v>43323.921215277776</v>
      </c>
      <c r="B372" s="7">
        <v>205894</v>
      </c>
      <c r="C372" s="7">
        <v>22.5</v>
      </c>
      <c r="D372" s="7">
        <v>17.8</v>
      </c>
      <c r="E372" s="7">
        <v>27.7</v>
      </c>
      <c r="F372" s="7">
        <v>14.8</v>
      </c>
      <c r="G372" s="7">
        <v>18.5</v>
      </c>
      <c r="H372" s="7">
        <v>21.9</v>
      </c>
      <c r="I372" s="7">
        <v>36.5</v>
      </c>
      <c r="J372" s="7">
        <v>12.1</v>
      </c>
      <c r="K372" s="7">
        <f t="shared" si="49"/>
        <v>27.7</v>
      </c>
      <c r="L372" s="7">
        <f t="shared" si="53"/>
        <v>26.616689885678795</v>
      </c>
      <c r="M372" s="7">
        <f t="shared" si="50"/>
        <v>26.724694952737718</v>
      </c>
      <c r="N372" s="7">
        <f t="shared" si="56"/>
        <v>26.945994495005333</v>
      </c>
      <c r="O372" s="7">
        <f t="shared" si="56"/>
        <v>26.941129400185279</v>
      </c>
      <c r="P372" s="7">
        <f t="shared" si="56"/>
        <v>26.718450956101755</v>
      </c>
      <c r="Q372" s="7">
        <f t="shared" si="56"/>
        <v>26.631885650200413</v>
      </c>
      <c r="S372" s="7">
        <f t="shared" si="52"/>
        <v>0.97530504726228173</v>
      </c>
      <c r="T372" s="7">
        <f t="shared" si="54"/>
        <v>0</v>
      </c>
    </row>
    <row r="373" spans="1:20">
      <c r="A373" s="8">
        <v>43323.922615740739</v>
      </c>
      <c r="B373" s="7">
        <v>205895</v>
      </c>
      <c r="C373" s="7">
        <v>22.6</v>
      </c>
      <c r="D373" s="7">
        <v>17.8</v>
      </c>
      <c r="E373" s="7">
        <v>27.7</v>
      </c>
      <c r="F373" s="7">
        <v>14.6</v>
      </c>
      <c r="G373" s="7">
        <v>18.5</v>
      </c>
      <c r="H373" s="7">
        <v>21.9</v>
      </c>
      <c r="I373" s="7">
        <v>36.5</v>
      </c>
      <c r="J373" s="7">
        <v>12.1</v>
      </c>
      <c r="K373" s="7">
        <f t="shared" si="49"/>
        <v>27.7</v>
      </c>
      <c r="L373" s="7">
        <f t="shared" si="53"/>
        <v>26.609034537977681</v>
      </c>
      <c r="M373" s="7">
        <f t="shared" si="50"/>
        <v>26.718555069226507</v>
      </c>
      <c r="N373" s="7">
        <f t="shared" si="56"/>
        <v>26.943919787183145</v>
      </c>
      <c r="O373" s="7">
        <f t="shared" si="56"/>
        <v>26.939170836603463</v>
      </c>
      <c r="P373" s="7">
        <f t="shared" si="56"/>
        <v>26.717433839368336</v>
      </c>
      <c r="Q373" s="7">
        <f t="shared" si="56"/>
        <v>26.630955530603256</v>
      </c>
      <c r="S373" s="7">
        <f t="shared" si="52"/>
        <v>0.98144493077349182</v>
      </c>
      <c r="T373" s="7">
        <f t="shared" si="54"/>
        <v>0</v>
      </c>
    </row>
    <row r="374" spans="1:20">
      <c r="A374" s="8">
        <v>43323.924004629633</v>
      </c>
      <c r="B374" s="7">
        <v>205896</v>
      </c>
      <c r="C374" s="7">
        <v>22.5</v>
      </c>
      <c r="D374" s="7">
        <v>17.8</v>
      </c>
      <c r="E374" s="7">
        <v>27.7</v>
      </c>
      <c r="F374" s="7">
        <v>14.6</v>
      </c>
      <c r="G374" s="7">
        <v>18.5</v>
      </c>
      <c r="H374" s="7">
        <v>21.9</v>
      </c>
      <c r="I374" s="7">
        <v>36.5</v>
      </c>
      <c r="J374" s="7">
        <v>12.1</v>
      </c>
      <c r="K374" s="7">
        <f t="shared" si="49"/>
        <v>27.7</v>
      </c>
      <c r="L374" s="7">
        <f t="shared" si="53"/>
        <v>26.601296611194893</v>
      </c>
      <c r="M374" s="7">
        <f t="shared" si="50"/>
        <v>26.712500492936094</v>
      </c>
      <c r="N374" s="7">
        <f t="shared" si="56"/>
        <v>26.941855256281723</v>
      </c>
      <c r="O374" s="7">
        <f t="shared" si="56"/>
        <v>26.937222335217243</v>
      </c>
      <c r="P374" s="7">
        <f t="shared" si="56"/>
        <v>26.716422697541407</v>
      </c>
      <c r="Q374" s="7">
        <f t="shared" si="56"/>
        <v>26.630031010010605</v>
      </c>
      <c r="S374" s="7">
        <f t="shared" si="52"/>
        <v>0.98749950706390521</v>
      </c>
      <c r="T374" s="7">
        <f t="shared" si="54"/>
        <v>0</v>
      </c>
    </row>
    <row r="375" spans="1:20">
      <c r="A375" s="8">
        <v>43323.925393518519</v>
      </c>
      <c r="B375" s="7">
        <v>205897</v>
      </c>
      <c r="C375" s="7">
        <v>22.5</v>
      </c>
      <c r="D375" s="7">
        <v>17.8</v>
      </c>
      <c r="E375" s="7">
        <v>27.7</v>
      </c>
      <c r="F375" s="7">
        <v>14.7</v>
      </c>
      <c r="G375" s="7">
        <v>18.5</v>
      </c>
      <c r="H375" s="7">
        <v>21.9</v>
      </c>
      <c r="I375" s="7">
        <v>36.5</v>
      </c>
      <c r="J375" s="7">
        <v>12.1</v>
      </c>
      <c r="K375" s="7">
        <f t="shared" si="49"/>
        <v>27.7</v>
      </c>
      <c r="L375" s="7">
        <f t="shared" si="53"/>
        <v>26.59359464582683</v>
      </c>
      <c r="M375" s="7">
        <f t="shared" si="50"/>
        <v>26.706418625322208</v>
      </c>
      <c r="N375" s="7">
        <f t="shared" si="56"/>
        <v>26.939784189546078</v>
      </c>
      <c r="O375" s="7">
        <f t="shared" si="56"/>
        <v>26.935267677728675</v>
      </c>
      <c r="P375" s="7">
        <f t="shared" si="56"/>
        <v>26.715409135303517</v>
      </c>
      <c r="Q375" s="7">
        <f t="shared" si="56"/>
        <v>26.629104410513179</v>
      </c>
      <c r="S375" s="7">
        <f t="shared" si="52"/>
        <v>0.99358137467779173</v>
      </c>
      <c r="T375" s="7">
        <f t="shared" si="54"/>
        <v>0</v>
      </c>
    </row>
    <row r="376" spans="1:20">
      <c r="A376" s="8">
        <v>43323.926782407405</v>
      </c>
      <c r="B376" s="7">
        <v>205898</v>
      </c>
      <c r="C376" s="7">
        <v>22.5</v>
      </c>
      <c r="D376" s="7">
        <v>17.8</v>
      </c>
      <c r="E376" s="7">
        <v>27.7</v>
      </c>
      <c r="F376" s="7">
        <v>14.7</v>
      </c>
      <c r="G376" s="7">
        <v>18.5</v>
      </c>
      <c r="H376" s="7">
        <v>21.9</v>
      </c>
      <c r="I376" s="7">
        <v>36.5</v>
      </c>
      <c r="J376" s="7">
        <v>12.1</v>
      </c>
      <c r="K376" s="7">
        <f t="shared" si="49"/>
        <v>27.7</v>
      </c>
      <c r="L376" s="7">
        <f t="shared" si="53"/>
        <v>26.586017986800993</v>
      </c>
      <c r="M376" s="7">
        <f t="shared" si="50"/>
        <v>26.700331827269931</v>
      </c>
      <c r="N376" s="7">
        <f t="shared" si="56"/>
        <v>26.937706519392236</v>
      </c>
      <c r="O376" s="7">
        <f t="shared" si="56"/>
        <v>26.933306851996065</v>
      </c>
      <c r="P376" s="7">
        <f t="shared" si="56"/>
        <v>26.714393142914201</v>
      </c>
      <c r="Q376" s="7">
        <f t="shared" si="56"/>
        <v>26.628175723909983</v>
      </c>
      <c r="S376" s="7">
        <f t="shared" si="52"/>
        <v>0.99966817273006825</v>
      </c>
      <c r="T376" s="7">
        <f t="shared" si="54"/>
        <v>0</v>
      </c>
    </row>
    <row r="377" spans="1:20">
      <c r="A377" s="8">
        <v>43323.928171296298</v>
      </c>
      <c r="B377" s="7">
        <v>205899</v>
      </c>
      <c r="C377" s="7">
        <v>22.5</v>
      </c>
      <c r="D377" s="7">
        <v>17.8</v>
      </c>
      <c r="E377" s="7">
        <v>27.7</v>
      </c>
      <c r="F377" s="7">
        <v>14.6</v>
      </c>
      <c r="G377" s="7">
        <v>18.5</v>
      </c>
      <c r="H377" s="7">
        <v>21.9</v>
      </c>
      <c r="I377" s="7">
        <v>36.5</v>
      </c>
      <c r="J377" s="7">
        <v>12.1</v>
      </c>
      <c r="K377" s="7">
        <f t="shared" si="49"/>
        <v>27.7</v>
      </c>
      <c r="L377" s="7">
        <f t="shared" si="53"/>
        <v>26.578475147815738</v>
      </c>
      <c r="M377" s="7">
        <f t="shared" si="50"/>
        <v>26.694280588618952</v>
      </c>
      <c r="N377" s="7">
        <f t="shared" si="56"/>
        <v>26.935622321123283</v>
      </c>
      <c r="O377" s="7">
        <f t="shared" si="56"/>
        <v>26.931339837590098</v>
      </c>
      <c r="P377" s="7">
        <f t="shared" si="56"/>
        <v>26.713374710658371</v>
      </c>
      <c r="Q377" s="7">
        <f t="shared" si="56"/>
        <v>26.627244941963049</v>
      </c>
      <c r="S377" s="7">
        <f t="shared" si="52"/>
        <v>1.0057194113810475</v>
      </c>
      <c r="T377" s="7">
        <f t="shared" si="54"/>
        <v>0</v>
      </c>
    </row>
    <row r="378" spans="1:20">
      <c r="A378" s="8">
        <v>43323.929560185185</v>
      </c>
      <c r="B378" s="7">
        <v>205900</v>
      </c>
      <c r="C378" s="7">
        <v>22.5</v>
      </c>
      <c r="D378" s="7">
        <v>17.8</v>
      </c>
      <c r="E378" s="7">
        <v>27.7</v>
      </c>
      <c r="F378" s="7">
        <v>14.6</v>
      </c>
      <c r="G378" s="7">
        <v>18.5</v>
      </c>
      <c r="H378" s="7">
        <v>21.9</v>
      </c>
      <c r="I378" s="7">
        <v>36.5</v>
      </c>
      <c r="J378" s="7">
        <v>12.1</v>
      </c>
      <c r="K378" s="7">
        <f t="shared" si="49"/>
        <v>27.7</v>
      </c>
      <c r="L378" s="7">
        <f t="shared" si="53"/>
        <v>26.570876056395889</v>
      </c>
      <c r="M378" s="7">
        <f t="shared" si="50"/>
        <v>26.688259104942905</v>
      </c>
      <c r="N378" s="7">
        <f t="shared" si="56"/>
        <v>26.933531898202418</v>
      </c>
      <c r="O378" s="7">
        <f t="shared" si="56"/>
        <v>26.9293666286008</v>
      </c>
      <c r="P378" s="7">
        <f t="shared" si="56"/>
        <v>26.712353828820977</v>
      </c>
      <c r="Q378" s="7">
        <f t="shared" si="56"/>
        <v>26.626312056413582</v>
      </c>
      <c r="S378" s="7">
        <f t="shared" si="52"/>
        <v>1.0117408950570947</v>
      </c>
      <c r="T378" s="7">
        <f t="shared" si="54"/>
        <v>0</v>
      </c>
    </row>
    <row r="379" spans="1:20">
      <c r="A379" s="8">
        <v>43323.930960648147</v>
      </c>
      <c r="B379" s="7">
        <v>205901</v>
      </c>
      <c r="C379" s="7">
        <v>22.5</v>
      </c>
      <c r="D379" s="7">
        <v>17.8</v>
      </c>
      <c r="E379" s="7">
        <v>27.7</v>
      </c>
      <c r="F379" s="7">
        <v>14.5</v>
      </c>
      <c r="G379" s="7">
        <v>18.5</v>
      </c>
      <c r="H379" s="7">
        <v>21.8</v>
      </c>
      <c r="I379" s="7">
        <v>36.5</v>
      </c>
      <c r="J379" s="7">
        <v>12.1</v>
      </c>
      <c r="K379" s="7">
        <f t="shared" si="49"/>
        <v>27.7</v>
      </c>
      <c r="L379" s="7">
        <f t="shared" si="53"/>
        <v>26.563248690733179</v>
      </c>
      <c r="M379" s="7">
        <f t="shared" si="50"/>
        <v>26.682185808900311</v>
      </c>
      <c r="N379" s="7">
        <f t="shared" ref="N379:Q394" si="57">N378+24*3600*($A379-$A378)*((M378-N378)*N$6+(O378-N378)*N$7+N$5)/N$8</f>
        <v>26.931418000776016</v>
      </c>
      <c r="O379" s="7">
        <f t="shared" si="57"/>
        <v>26.92737077075077</v>
      </c>
      <c r="P379" s="7">
        <f t="shared" si="57"/>
        <v>26.711321959879683</v>
      </c>
      <c r="Q379" s="7">
        <f t="shared" si="57"/>
        <v>26.625369267305871</v>
      </c>
      <c r="S379" s="7">
        <f t="shared" si="52"/>
        <v>1.0178141910996885</v>
      </c>
      <c r="T379" s="7">
        <f t="shared" si="54"/>
        <v>0</v>
      </c>
    </row>
    <row r="380" spans="1:20">
      <c r="A380" s="8">
        <v>43323.932349537034</v>
      </c>
      <c r="B380" s="7">
        <v>205902</v>
      </c>
      <c r="C380" s="7">
        <v>22.5</v>
      </c>
      <c r="D380" s="7">
        <v>17.8</v>
      </c>
      <c r="E380" s="7">
        <v>27.7</v>
      </c>
      <c r="F380" s="7">
        <v>14.5</v>
      </c>
      <c r="G380" s="7">
        <v>18.5</v>
      </c>
      <c r="H380" s="7">
        <v>21.9</v>
      </c>
      <c r="I380" s="7">
        <v>36.5</v>
      </c>
      <c r="J380" s="7">
        <v>12.1</v>
      </c>
      <c r="K380" s="7">
        <f t="shared" si="49"/>
        <v>27.7</v>
      </c>
      <c r="L380" s="7">
        <f t="shared" si="53"/>
        <v>26.555628794141331</v>
      </c>
      <c r="M380" s="7">
        <f t="shared" si="50"/>
        <v>26.676171983469448</v>
      </c>
      <c r="N380" s="7">
        <f t="shared" si="57"/>
        <v>26.929315523125137</v>
      </c>
      <c r="O380" s="7">
        <f t="shared" si="57"/>
        <v>26.925385269528032</v>
      </c>
      <c r="P380" s="7">
        <f t="shared" si="57"/>
        <v>26.710296129552123</v>
      </c>
      <c r="Q380" s="7">
        <f t="shared" si="57"/>
        <v>26.624432131929495</v>
      </c>
      <c r="S380" s="7">
        <f t="shared" si="52"/>
        <v>1.0238280165305511</v>
      </c>
      <c r="T380" s="7">
        <f t="shared" si="54"/>
        <v>0</v>
      </c>
    </row>
    <row r="381" spans="1:20">
      <c r="A381" s="8">
        <v>43323.933738425927</v>
      </c>
      <c r="B381" s="7">
        <v>205903</v>
      </c>
      <c r="C381" s="7">
        <v>22.5</v>
      </c>
      <c r="D381" s="7">
        <v>17.8</v>
      </c>
      <c r="E381" s="7">
        <v>27.7</v>
      </c>
      <c r="F381" s="7">
        <v>14.6</v>
      </c>
      <c r="G381" s="7">
        <v>18.5</v>
      </c>
      <c r="H381" s="7">
        <v>21.8</v>
      </c>
      <c r="I381" s="7">
        <v>36.5</v>
      </c>
      <c r="J381" s="7">
        <v>12.1</v>
      </c>
      <c r="K381" s="7">
        <f t="shared" si="49"/>
        <v>27.7</v>
      </c>
      <c r="L381" s="7">
        <f t="shared" si="53"/>
        <v>26.548043869736677</v>
      </c>
      <c r="M381" s="7">
        <f t="shared" si="50"/>
        <v>26.670145179241729</v>
      </c>
      <c r="N381" s="7">
        <f t="shared" si="57"/>
        <v>26.927207123840766</v>
      </c>
      <c r="O381" s="7">
        <f t="shared" si="57"/>
        <v>26.923393737881394</v>
      </c>
      <c r="P381" s="7">
        <f t="shared" si="57"/>
        <v>26.709267821477713</v>
      </c>
      <c r="Q381" s="7">
        <f t="shared" si="57"/>
        <v>26.623492867869377</v>
      </c>
      <c r="S381" s="7">
        <f t="shared" si="52"/>
        <v>1.0298548207582705</v>
      </c>
      <c r="T381" s="7">
        <f t="shared" si="54"/>
        <v>0</v>
      </c>
    </row>
    <row r="382" spans="1:20">
      <c r="A382" s="8">
        <v>43323.935127314813</v>
      </c>
      <c r="B382" s="7">
        <v>205904</v>
      </c>
      <c r="C382" s="7">
        <v>22.5</v>
      </c>
      <c r="D382" s="7">
        <v>17.8</v>
      </c>
      <c r="E382" s="7">
        <v>27.6</v>
      </c>
      <c r="F382" s="7">
        <v>14.5</v>
      </c>
      <c r="G382" s="7">
        <v>18.5</v>
      </c>
      <c r="H382" s="7">
        <v>21.8</v>
      </c>
      <c r="I382" s="7">
        <v>36.5</v>
      </c>
      <c r="J382" s="7">
        <v>12.1</v>
      </c>
      <c r="K382" s="7">
        <f t="shared" si="49"/>
        <v>27.6</v>
      </c>
      <c r="L382" s="7">
        <f t="shared" si="53"/>
        <v>26.540383400837907</v>
      </c>
      <c r="M382" s="7">
        <f t="shared" si="50"/>
        <v>26.6641212631082</v>
      </c>
      <c r="N382" s="7">
        <f t="shared" si="57"/>
        <v>26.92509274428345</v>
      </c>
      <c r="O382" s="7">
        <f t="shared" si="57"/>
        <v>26.92139623478241</v>
      </c>
      <c r="P382" s="7">
        <f t="shared" si="57"/>
        <v>26.708237026991892</v>
      </c>
      <c r="Q382" s="7">
        <f t="shared" si="57"/>
        <v>26.622551466757841</v>
      </c>
      <c r="S382" s="7">
        <f t="shared" si="52"/>
        <v>0.93587873689180157</v>
      </c>
      <c r="T382" s="7">
        <f t="shared" si="54"/>
        <v>0</v>
      </c>
    </row>
    <row r="383" spans="1:20">
      <c r="A383" s="8">
        <v>43323.936516203707</v>
      </c>
      <c r="B383" s="7">
        <v>205905</v>
      </c>
      <c r="C383" s="7">
        <v>22.5</v>
      </c>
      <c r="D383" s="7">
        <v>17.8</v>
      </c>
      <c r="E383" s="7">
        <v>27.6</v>
      </c>
      <c r="F383" s="7">
        <v>14.5</v>
      </c>
      <c r="G383" s="7">
        <v>18.5</v>
      </c>
      <c r="H383" s="7">
        <v>21.8</v>
      </c>
      <c r="I383" s="7">
        <v>36.5</v>
      </c>
      <c r="J383" s="7">
        <v>12.1</v>
      </c>
      <c r="K383" s="7">
        <f t="shared" si="49"/>
        <v>27.6</v>
      </c>
      <c r="L383" s="7">
        <f t="shared" si="53"/>
        <v>26.532668285142154</v>
      </c>
      <c r="M383" s="7">
        <f t="shared" si="50"/>
        <v>26.658074616275929</v>
      </c>
      <c r="N383" s="7">
        <f t="shared" si="57"/>
        <v>26.922972438964333</v>
      </c>
      <c r="O383" s="7">
        <f t="shared" si="57"/>
        <v>26.919392800707548</v>
      </c>
      <c r="P383" s="7">
        <f t="shared" si="57"/>
        <v>26.707203737740301</v>
      </c>
      <c r="Q383" s="7">
        <f t="shared" si="57"/>
        <v>26.621607920200383</v>
      </c>
      <c r="S383" s="7">
        <f t="shared" si="52"/>
        <v>0.94192538372407242</v>
      </c>
      <c r="T383" s="7">
        <f t="shared" si="54"/>
        <v>0</v>
      </c>
    </row>
    <row r="384" spans="1:20">
      <c r="A384" s="8">
        <v>43323.937916666669</v>
      </c>
      <c r="B384" s="7">
        <v>205906</v>
      </c>
      <c r="C384" s="7">
        <v>22.5</v>
      </c>
      <c r="D384" s="7">
        <v>17.8</v>
      </c>
      <c r="E384" s="7">
        <v>27.6</v>
      </c>
      <c r="F384" s="7">
        <v>14.5</v>
      </c>
      <c r="G384" s="7">
        <v>18.5</v>
      </c>
      <c r="H384" s="7">
        <v>21.8</v>
      </c>
      <c r="I384" s="7">
        <v>36.5</v>
      </c>
      <c r="J384" s="7">
        <v>12.1</v>
      </c>
      <c r="K384" s="7">
        <f t="shared" si="49"/>
        <v>27.6</v>
      </c>
      <c r="L384" s="7">
        <f t="shared" si="53"/>
        <v>26.524925059956772</v>
      </c>
      <c r="M384" s="7">
        <f t="shared" si="50"/>
        <v>26.651946721877504</v>
      </c>
      <c r="N384" s="7">
        <f t="shared" si="57"/>
        <v>26.920828386850797</v>
      </c>
      <c r="O384" s="7">
        <f t="shared" si="57"/>
        <v>26.917366733332045</v>
      </c>
      <c r="P384" s="7">
        <f t="shared" si="57"/>
        <v>26.706159314020628</v>
      </c>
      <c r="Q384" s="7">
        <f t="shared" si="57"/>
        <v>26.620654338984878</v>
      </c>
      <c r="S384" s="7">
        <f t="shared" si="52"/>
        <v>0.94805327812249729</v>
      </c>
      <c r="T384" s="7">
        <f t="shared" si="54"/>
        <v>0</v>
      </c>
    </row>
    <row r="385" spans="1:20">
      <c r="A385" s="8">
        <v>43323.939305555556</v>
      </c>
      <c r="B385" s="7">
        <v>205907</v>
      </c>
      <c r="C385" s="7">
        <v>22.5</v>
      </c>
      <c r="D385" s="7">
        <v>17.8</v>
      </c>
      <c r="E385" s="7">
        <v>27.6</v>
      </c>
      <c r="F385" s="7">
        <v>14.5</v>
      </c>
      <c r="G385" s="7">
        <v>18.5</v>
      </c>
      <c r="H385" s="7">
        <v>21.8</v>
      </c>
      <c r="I385" s="7">
        <v>36.5</v>
      </c>
      <c r="J385" s="7">
        <v>12.1</v>
      </c>
      <c r="K385" s="7">
        <f t="shared" si="49"/>
        <v>27.6</v>
      </c>
      <c r="L385" s="7">
        <f t="shared" si="53"/>
        <v>26.517281118715825</v>
      </c>
      <c r="M385" s="7">
        <f t="shared" si="50"/>
        <v>26.645862660660978</v>
      </c>
      <c r="N385" s="7">
        <f t="shared" si="57"/>
        <v>26.918695848837366</v>
      </c>
      <c r="O385" s="7">
        <f t="shared" si="57"/>
        <v>26.91535149233211</v>
      </c>
      <c r="P385" s="7">
        <f t="shared" si="57"/>
        <v>26.705120990234519</v>
      </c>
      <c r="Q385" s="7">
        <f t="shared" si="57"/>
        <v>26.619706458387611</v>
      </c>
      <c r="S385" s="7">
        <f t="shared" si="52"/>
        <v>0.95413733933902378</v>
      </c>
      <c r="T385" s="7">
        <f t="shared" si="54"/>
        <v>0</v>
      </c>
    </row>
    <row r="386" spans="1:20">
      <c r="A386" s="8">
        <v>43323.940694444442</v>
      </c>
      <c r="B386" s="7">
        <v>205908</v>
      </c>
      <c r="C386" s="7">
        <v>22.5</v>
      </c>
      <c r="D386" s="7">
        <v>17.8</v>
      </c>
      <c r="E386" s="7">
        <v>27.6</v>
      </c>
      <c r="F386" s="7">
        <v>14.5</v>
      </c>
      <c r="G386" s="7">
        <v>18.5</v>
      </c>
      <c r="H386" s="7">
        <v>21.8</v>
      </c>
      <c r="I386" s="7">
        <v>36.5</v>
      </c>
      <c r="J386" s="7">
        <v>12.1</v>
      </c>
      <c r="K386" s="7">
        <f t="shared" si="49"/>
        <v>27.6</v>
      </c>
      <c r="L386" s="7">
        <f t="shared" si="53"/>
        <v>26.509671810988817</v>
      </c>
      <c r="M386" s="7">
        <f t="shared" si="50"/>
        <v>26.639785077337194</v>
      </c>
      <c r="N386" s="7">
        <f t="shared" si="57"/>
        <v>26.916557196236752</v>
      </c>
      <c r="O386" s="7">
        <f t="shared" si="57"/>
        <v>26.913330379786728</v>
      </c>
      <c r="P386" s="7">
        <f t="shared" si="57"/>
        <v>26.704080147882323</v>
      </c>
      <c r="Q386" s="7">
        <f t="shared" si="57"/>
        <v>26.618756407153818</v>
      </c>
      <c r="S386" s="7">
        <f t="shared" si="52"/>
        <v>0.96021492266280717</v>
      </c>
      <c r="T386" s="7">
        <f t="shared" si="54"/>
        <v>0</v>
      </c>
    </row>
    <row r="387" spans="1:20">
      <c r="A387" s="8">
        <v>43323.942083333335</v>
      </c>
      <c r="B387" s="7">
        <v>205909</v>
      </c>
      <c r="C387" s="7">
        <v>22.5</v>
      </c>
      <c r="D387" s="7">
        <v>17.8</v>
      </c>
      <c r="E387" s="7">
        <v>27.6</v>
      </c>
      <c r="F387" s="7">
        <v>14.5</v>
      </c>
      <c r="G387" s="7">
        <v>18.5</v>
      </c>
      <c r="H387" s="7">
        <v>21.8</v>
      </c>
      <c r="I387" s="7">
        <v>36.5</v>
      </c>
      <c r="J387" s="7">
        <v>12.1</v>
      </c>
      <c r="K387" s="7">
        <f t="shared" si="49"/>
        <v>27.6</v>
      </c>
      <c r="L387" s="7">
        <f t="shared" si="53"/>
        <v>26.502096796604828</v>
      </c>
      <c r="M387" s="7">
        <f t="shared" si="50"/>
        <v>26.633721196446004</v>
      </c>
      <c r="N387" s="7">
        <f t="shared" si="57"/>
        <v>26.914412541048861</v>
      </c>
      <c r="O387" s="7">
        <f t="shared" si="57"/>
        <v>26.911303399464771</v>
      </c>
      <c r="P387" s="7">
        <f t="shared" si="57"/>
        <v>26.703036779214578</v>
      </c>
      <c r="Q387" s="7">
        <f t="shared" si="57"/>
        <v>26.617804176928196</v>
      </c>
      <c r="S387" s="7">
        <f t="shared" si="52"/>
        <v>0.96627880355399753</v>
      </c>
      <c r="T387" s="7">
        <f t="shared" si="54"/>
        <v>0</v>
      </c>
    </row>
    <row r="388" spans="1:20">
      <c r="A388" s="8">
        <v>43323.943472222221</v>
      </c>
      <c r="B388" s="7">
        <v>205910</v>
      </c>
      <c r="C388" s="7">
        <v>22.5</v>
      </c>
      <c r="D388" s="7">
        <v>17.8</v>
      </c>
      <c r="E388" s="7">
        <v>27.6</v>
      </c>
      <c r="F388" s="7">
        <v>14.4</v>
      </c>
      <c r="G388" s="7">
        <v>18.5</v>
      </c>
      <c r="H388" s="7">
        <v>21.8</v>
      </c>
      <c r="I388" s="7">
        <v>36.5</v>
      </c>
      <c r="J388" s="7">
        <v>12.1</v>
      </c>
      <c r="K388" s="7">
        <f t="shared" si="49"/>
        <v>27.6</v>
      </c>
      <c r="L388" s="7">
        <f t="shared" si="53"/>
        <v>26.494555803522054</v>
      </c>
      <c r="M388" s="7">
        <f t="shared" si="50"/>
        <v>26.62767498958296</v>
      </c>
      <c r="N388" s="7">
        <f t="shared" si="57"/>
        <v>26.912262021747885</v>
      </c>
      <c r="O388" s="7">
        <f t="shared" si="57"/>
        <v>26.909270571263406</v>
      </c>
      <c r="P388" s="7">
        <f t="shared" si="57"/>
        <v>26.701990876538975</v>
      </c>
      <c r="Q388" s="7">
        <f t="shared" si="57"/>
        <v>26.616849759384959</v>
      </c>
      <c r="S388" s="7">
        <f t="shared" si="52"/>
        <v>0.97232501041704111</v>
      </c>
      <c r="T388" s="7">
        <f t="shared" si="54"/>
        <v>0</v>
      </c>
    </row>
    <row r="389" spans="1:20">
      <c r="A389" s="8">
        <v>43323.944861111115</v>
      </c>
      <c r="B389" s="7">
        <v>205911</v>
      </c>
      <c r="C389" s="7">
        <v>22.5</v>
      </c>
      <c r="D389" s="7">
        <v>17.8</v>
      </c>
      <c r="E389" s="7">
        <v>27.6</v>
      </c>
      <c r="F389" s="7">
        <v>14.3</v>
      </c>
      <c r="G389" s="7">
        <v>18.5</v>
      </c>
      <c r="H389" s="7">
        <v>21.8</v>
      </c>
      <c r="I389" s="7">
        <v>36.5</v>
      </c>
      <c r="J389" s="7">
        <v>12.1</v>
      </c>
      <c r="K389" s="7">
        <f t="shared" si="49"/>
        <v>27.6</v>
      </c>
      <c r="L389" s="7">
        <f t="shared" si="53"/>
        <v>26.486958597888851</v>
      </c>
      <c r="M389" s="7">
        <f t="shared" si="50"/>
        <v>26.621648622939897</v>
      </c>
      <c r="N389" s="7">
        <f t="shared" si="57"/>
        <v>26.910105781975194</v>
      </c>
      <c r="O389" s="7">
        <f t="shared" si="57"/>
        <v>26.907231932492738</v>
      </c>
      <c r="P389" s="7">
        <f t="shared" si="57"/>
        <v>26.70094243225854</v>
      </c>
      <c r="Q389" s="7">
        <f t="shared" si="57"/>
        <v>26.615893146193535</v>
      </c>
      <c r="S389" s="7">
        <f t="shared" si="52"/>
        <v>0.978351377060104</v>
      </c>
      <c r="T389" s="7">
        <f t="shared" si="54"/>
        <v>0</v>
      </c>
    </row>
    <row r="390" spans="1:20">
      <c r="A390" s="8">
        <v>43323.946261574078</v>
      </c>
      <c r="B390" s="7">
        <v>205912</v>
      </c>
      <c r="C390" s="7">
        <v>22.5</v>
      </c>
      <c r="D390" s="7">
        <v>17.8</v>
      </c>
      <c r="E390" s="7">
        <v>27.6</v>
      </c>
      <c r="F390" s="7">
        <v>14.4</v>
      </c>
      <c r="G390" s="7">
        <v>18.5</v>
      </c>
      <c r="H390" s="7">
        <v>21.8</v>
      </c>
      <c r="I390" s="7">
        <v>36.5</v>
      </c>
      <c r="J390" s="7">
        <v>12.1</v>
      </c>
      <c r="K390" s="7">
        <f t="shared" si="49"/>
        <v>27.6</v>
      </c>
      <c r="L390" s="7">
        <f t="shared" si="53"/>
        <v>26.47924233492132</v>
      </c>
      <c r="M390" s="7">
        <f t="shared" si="50"/>
        <v>26.615564855924802</v>
      </c>
      <c r="N390" s="7">
        <f t="shared" si="57"/>
        <v>26.907925946428875</v>
      </c>
      <c r="O390" s="7">
        <f t="shared" si="57"/>
        <v>26.905170499274188</v>
      </c>
      <c r="P390" s="7">
        <f t="shared" si="57"/>
        <v>26.699882680716932</v>
      </c>
      <c r="Q390" s="7">
        <f t="shared" si="57"/>
        <v>26.614926338916337</v>
      </c>
      <c r="S390" s="7">
        <f t="shared" si="52"/>
        <v>0.98443514407519928</v>
      </c>
      <c r="T390" s="7">
        <f t="shared" si="54"/>
        <v>0</v>
      </c>
    </row>
    <row r="391" spans="1:20">
      <c r="A391" s="8">
        <v>43323.947650462964</v>
      </c>
      <c r="B391" s="7">
        <v>205913</v>
      </c>
      <c r="C391" s="7">
        <v>22.5</v>
      </c>
      <c r="D391" s="7">
        <v>17.8</v>
      </c>
      <c r="E391" s="7">
        <v>27.6</v>
      </c>
      <c r="F391" s="7">
        <v>14.2</v>
      </c>
      <c r="G391" s="7">
        <v>18.5</v>
      </c>
      <c r="H391" s="7">
        <v>21.8</v>
      </c>
      <c r="I391" s="7">
        <v>36.299999999999997</v>
      </c>
      <c r="J391" s="7">
        <v>12.1</v>
      </c>
      <c r="K391" s="7">
        <f t="shared" si="49"/>
        <v>27.6</v>
      </c>
      <c r="L391" s="7">
        <f t="shared" si="53"/>
        <v>26.47171522363595</v>
      </c>
      <c r="M391" s="7">
        <f t="shared" si="50"/>
        <v>26.609509204436208</v>
      </c>
      <c r="N391" s="7">
        <f t="shared" si="57"/>
        <v>26.905758462816937</v>
      </c>
      <c r="O391" s="7">
        <f t="shared" si="57"/>
        <v>26.90312036252876</v>
      </c>
      <c r="P391" s="7">
        <f t="shared" si="57"/>
        <v>26.698829110044876</v>
      </c>
      <c r="Q391" s="7">
        <f t="shared" si="57"/>
        <v>26.613965291121453</v>
      </c>
      <c r="S391" s="7">
        <f t="shared" si="52"/>
        <v>0.99049079556379382</v>
      </c>
      <c r="T391" s="7">
        <f t="shared" si="54"/>
        <v>0</v>
      </c>
    </row>
    <row r="392" spans="1:20">
      <c r="A392" s="8">
        <v>43323.94903935185</v>
      </c>
      <c r="B392" s="7">
        <v>205914</v>
      </c>
      <c r="C392" s="7">
        <v>22.5</v>
      </c>
      <c r="D392" s="7">
        <v>17.8</v>
      </c>
      <c r="E392" s="7">
        <v>27.6</v>
      </c>
      <c r="F392" s="7">
        <v>14.3</v>
      </c>
      <c r="G392" s="7">
        <v>18.5</v>
      </c>
      <c r="H392" s="7">
        <v>21.8</v>
      </c>
      <c r="I392" s="7">
        <v>36.5</v>
      </c>
      <c r="J392" s="7">
        <v>12.1</v>
      </c>
      <c r="K392" s="7">
        <f t="shared" si="49"/>
        <v>27.6</v>
      </c>
      <c r="L392" s="7">
        <f t="shared" si="53"/>
        <v>26.464041660272375</v>
      </c>
      <c r="M392" s="7">
        <f t="shared" si="50"/>
        <v>26.603479742745652</v>
      </c>
      <c r="N392" s="7">
        <f t="shared" si="57"/>
        <v>26.903585252227728</v>
      </c>
      <c r="O392" s="7">
        <f t="shared" si="57"/>
        <v>26.901064582546248</v>
      </c>
      <c r="P392" s="7">
        <f t="shared" si="57"/>
        <v>26.697772976404728</v>
      </c>
      <c r="Q392" s="7">
        <f t="shared" si="57"/>
        <v>26.613002022777522</v>
      </c>
      <c r="S392" s="7">
        <f t="shared" si="52"/>
        <v>0.99652025725434967</v>
      </c>
      <c r="T392" s="7">
        <f t="shared" si="54"/>
        <v>0</v>
      </c>
    </row>
    <row r="393" spans="1:20">
      <c r="A393" s="8">
        <v>43323.950428240743</v>
      </c>
      <c r="B393" s="7">
        <v>205915</v>
      </c>
      <c r="C393" s="7">
        <v>22.5</v>
      </c>
      <c r="D393" s="7">
        <v>17.8</v>
      </c>
      <c r="E393" s="7">
        <v>27.6</v>
      </c>
      <c r="F393" s="7">
        <v>14.3</v>
      </c>
      <c r="G393" s="7">
        <v>18.5</v>
      </c>
      <c r="H393" s="7">
        <v>21.8</v>
      </c>
      <c r="I393" s="7">
        <v>36.5</v>
      </c>
      <c r="J393" s="7">
        <v>12.1</v>
      </c>
      <c r="K393" s="7">
        <f t="shared" si="49"/>
        <v>27.6</v>
      </c>
      <c r="L393" s="7">
        <f t="shared" si="53"/>
        <v>26.456493566516983</v>
      </c>
      <c r="M393" s="7">
        <f t="shared" si="50"/>
        <v>26.597418530638254</v>
      </c>
      <c r="N393" s="7">
        <f t="shared" si="57"/>
        <v>26.901406518711511</v>
      </c>
      <c r="O393" s="7">
        <f t="shared" si="57"/>
        <v>26.899003183718051</v>
      </c>
      <c r="P393" s="7">
        <f t="shared" si="57"/>
        <v>26.696714273223705</v>
      </c>
      <c r="Q393" s="7">
        <f t="shared" si="57"/>
        <v>26.612036525661427</v>
      </c>
      <c r="S393" s="7">
        <f t="shared" si="52"/>
        <v>1.002581469361747</v>
      </c>
      <c r="T393" s="7">
        <f t="shared" si="54"/>
        <v>0</v>
      </c>
    </row>
    <row r="394" spans="1:20">
      <c r="A394" s="8">
        <v>43323.951817129629</v>
      </c>
      <c r="B394" s="7">
        <v>205916</v>
      </c>
      <c r="C394" s="7">
        <v>22.5</v>
      </c>
      <c r="D394" s="7">
        <v>17.8</v>
      </c>
      <c r="E394" s="7">
        <v>27.6</v>
      </c>
      <c r="F394" s="7">
        <v>14.3</v>
      </c>
      <c r="G394" s="7">
        <v>18.5</v>
      </c>
      <c r="H394" s="7">
        <v>21.8</v>
      </c>
      <c r="I394" s="7">
        <v>36.299999999999997</v>
      </c>
      <c r="J394" s="7">
        <v>12.1</v>
      </c>
      <c r="K394" s="7">
        <f t="shared" si="49"/>
        <v>27.6</v>
      </c>
      <c r="L394" s="7">
        <f t="shared" si="53"/>
        <v>26.448979216007459</v>
      </c>
      <c r="M394" s="7">
        <f t="shared" si="50"/>
        <v>26.591377977871467</v>
      </c>
      <c r="N394" s="7">
        <f t="shared" si="57"/>
        <v>26.899222090538377</v>
      </c>
      <c r="O394" s="7">
        <f t="shared" si="57"/>
        <v>26.89693621704523</v>
      </c>
      <c r="P394" s="7">
        <f t="shared" si="57"/>
        <v>26.695652994054683</v>
      </c>
      <c r="Q394" s="7">
        <f t="shared" si="57"/>
        <v>26.611068791604836</v>
      </c>
      <c r="S394" s="7">
        <f t="shared" si="52"/>
        <v>1.0086220221285345</v>
      </c>
      <c r="T394" s="7">
        <f t="shared" si="54"/>
        <v>0</v>
      </c>
    </row>
    <row r="395" spans="1:20">
      <c r="A395" s="8">
        <v>43323.953217592592</v>
      </c>
      <c r="B395" s="7">
        <v>205917</v>
      </c>
      <c r="C395" s="7">
        <v>22.5</v>
      </c>
      <c r="D395" s="7">
        <v>17.8</v>
      </c>
      <c r="E395" s="7">
        <v>27.6</v>
      </c>
      <c r="F395" s="7">
        <v>14.3</v>
      </c>
      <c r="G395" s="7">
        <v>18.5</v>
      </c>
      <c r="H395" s="7">
        <v>21.8</v>
      </c>
      <c r="I395" s="7">
        <v>36.299999999999997</v>
      </c>
      <c r="J395" s="7">
        <v>12.1</v>
      </c>
      <c r="K395" s="7">
        <f t="shared" ref="K395:K458" si="58">E395</f>
        <v>27.6</v>
      </c>
      <c r="L395" s="7">
        <f t="shared" si="53"/>
        <v>26.441436165633203</v>
      </c>
      <c r="M395" s="7">
        <f t="shared" ref="M395:M458" si="59">M394+24*3600*($A395-$A394)*((L394-M394)*M$6+(N394-M394)*M$7+M$5+T395)/M$8</f>
        <v>26.585308719714188</v>
      </c>
      <c r="N395" s="7">
        <f t="shared" ref="N395:Q410" si="60">N394+24*3600*($A395-$A394)*((M394-N394)*N$6+(O394-N394)*N$7+N$5)/N$8</f>
        <v>26.897013895290971</v>
      </c>
      <c r="O395" s="7">
        <f t="shared" si="60"/>
        <v>26.894846428412947</v>
      </c>
      <c r="P395" s="7">
        <f t="shared" si="60"/>
        <v>26.694580267154706</v>
      </c>
      <c r="Q395" s="7">
        <f t="shared" si="60"/>
        <v>26.610090729304154</v>
      </c>
      <c r="S395" s="7">
        <f t="shared" ref="S395:S458" si="61">K395-M395</f>
        <v>1.0146912802858132</v>
      </c>
      <c r="T395" s="7">
        <f t="shared" si="54"/>
        <v>0</v>
      </c>
    </row>
    <row r="396" spans="1:20">
      <c r="A396" s="8">
        <v>43323.954606481479</v>
      </c>
      <c r="B396" s="7">
        <v>205918</v>
      </c>
      <c r="C396" s="7">
        <v>22.5</v>
      </c>
      <c r="D396" s="7">
        <v>17.8</v>
      </c>
      <c r="E396" s="7">
        <v>27.6</v>
      </c>
      <c r="F396" s="7">
        <v>14.3</v>
      </c>
      <c r="G396" s="7">
        <v>18.5</v>
      </c>
      <c r="H396" s="7">
        <v>21.8</v>
      </c>
      <c r="I396" s="7">
        <v>36.299999999999997</v>
      </c>
      <c r="J396" s="7">
        <v>12.1</v>
      </c>
      <c r="K396" s="7">
        <f t="shared" si="58"/>
        <v>27.6</v>
      </c>
      <c r="L396" s="7">
        <f t="shared" ref="L396:L459" si="62">L395+24*3600*($A396-$A395)*((F395-L395)*L$6+(M395-L395)*L$7+L$5+S396)/L$8</f>
        <v>26.433988975252635</v>
      </c>
      <c r="M396" s="7">
        <f t="shared" si="59"/>
        <v>26.579311693522847</v>
      </c>
      <c r="N396" s="7">
        <f t="shared" si="60"/>
        <v>26.894818544210153</v>
      </c>
      <c r="O396" s="7">
        <f t="shared" si="60"/>
        <v>26.892768354513663</v>
      </c>
      <c r="P396" s="7">
        <f t="shared" si="60"/>
        <v>26.693513795822444</v>
      </c>
      <c r="Q396" s="7">
        <f t="shared" si="60"/>
        <v>26.609118478214491</v>
      </c>
      <c r="S396" s="7">
        <f t="shared" si="61"/>
        <v>1.0206883064771546</v>
      </c>
      <c r="T396" s="7">
        <f t="shared" si="54"/>
        <v>0</v>
      </c>
    </row>
    <row r="397" spans="1:20">
      <c r="A397" s="8">
        <v>43323.955995370372</v>
      </c>
      <c r="B397" s="7">
        <v>205919</v>
      </c>
      <c r="C397" s="7">
        <v>22.5</v>
      </c>
      <c r="D397" s="7">
        <v>17.8</v>
      </c>
      <c r="E397" s="7">
        <v>27.6</v>
      </c>
      <c r="F397" s="7">
        <v>14.1</v>
      </c>
      <c r="G397" s="7">
        <v>18.5</v>
      </c>
      <c r="H397" s="7">
        <v>21.8</v>
      </c>
      <c r="I397" s="7">
        <v>36.299999999999997</v>
      </c>
      <c r="J397" s="7">
        <v>12.1</v>
      </c>
      <c r="K397" s="7">
        <f t="shared" si="58"/>
        <v>27.6</v>
      </c>
      <c r="L397" s="7">
        <f t="shared" si="62"/>
        <v>26.426574938932685</v>
      </c>
      <c r="M397" s="7">
        <f t="shared" si="59"/>
        <v>26.573336700379844</v>
      </c>
      <c r="N397" s="7">
        <f t="shared" si="60"/>
        <v>26.892617974644384</v>
      </c>
      <c r="O397" s="7">
        <f t="shared" si="60"/>
        <v>26.890684828257051</v>
      </c>
      <c r="P397" s="7">
        <f t="shared" si="60"/>
        <v>26.692444730078087</v>
      </c>
      <c r="Q397" s="7">
        <f t="shared" si="60"/>
        <v>26.608143965833904</v>
      </c>
      <c r="S397" s="7">
        <f t="shared" si="61"/>
        <v>1.0266632996201572</v>
      </c>
      <c r="T397" s="7">
        <f t="shared" ref="T397:T460" si="63">T396</f>
        <v>0</v>
      </c>
    </row>
    <row r="398" spans="1:20">
      <c r="A398" s="8">
        <v>43323.957384259258</v>
      </c>
      <c r="B398" s="7">
        <v>205920</v>
      </c>
      <c r="C398" s="7">
        <v>22.5</v>
      </c>
      <c r="D398" s="7">
        <v>17.8</v>
      </c>
      <c r="E398" s="7">
        <v>27.6</v>
      </c>
      <c r="F398" s="7">
        <v>14.1</v>
      </c>
      <c r="G398" s="7">
        <v>18.5</v>
      </c>
      <c r="H398" s="7">
        <v>21.8</v>
      </c>
      <c r="I398" s="7">
        <v>36.299999999999997</v>
      </c>
      <c r="J398" s="7">
        <v>12.1</v>
      </c>
      <c r="K398" s="7">
        <f t="shared" si="58"/>
        <v>27.6</v>
      </c>
      <c r="L398" s="7">
        <f t="shared" si="62"/>
        <v>26.419013871498635</v>
      </c>
      <c r="M398" s="7">
        <f t="shared" si="59"/>
        <v>26.567383809222456</v>
      </c>
      <c r="N398" s="7">
        <f t="shared" si="60"/>
        <v>26.890412315045062</v>
      </c>
      <c r="O398" s="7">
        <f t="shared" si="60"/>
        <v>26.888595919041137</v>
      </c>
      <c r="P398" s="7">
        <f t="shared" si="60"/>
        <v>26.691373064209607</v>
      </c>
      <c r="Q398" s="7">
        <f t="shared" si="60"/>
        <v>26.607167184177698</v>
      </c>
      <c r="S398" s="7">
        <f t="shared" si="61"/>
        <v>1.0326161907775457</v>
      </c>
      <c r="T398" s="7">
        <f t="shared" si="63"/>
        <v>0</v>
      </c>
    </row>
    <row r="399" spans="1:20">
      <c r="A399" s="8">
        <v>43323.958773148152</v>
      </c>
      <c r="B399" s="7">
        <v>205921</v>
      </c>
      <c r="C399" s="7">
        <v>22.5</v>
      </c>
      <c r="D399" s="7">
        <v>17.8</v>
      </c>
      <c r="E399" s="7">
        <v>27.6</v>
      </c>
      <c r="F399" s="7">
        <v>14.1</v>
      </c>
      <c r="G399" s="7">
        <v>18.5</v>
      </c>
      <c r="H399" s="7">
        <v>21.8</v>
      </c>
      <c r="I399" s="7">
        <v>36.5</v>
      </c>
      <c r="J399" s="7">
        <v>12.1</v>
      </c>
      <c r="K399" s="7">
        <f t="shared" si="58"/>
        <v>27.6</v>
      </c>
      <c r="L399" s="7">
        <f t="shared" si="62"/>
        <v>26.411487664833206</v>
      </c>
      <c r="M399" s="7">
        <f t="shared" si="59"/>
        <v>26.56139676689207</v>
      </c>
      <c r="N399" s="7">
        <f t="shared" si="60"/>
        <v>26.888201684602333</v>
      </c>
      <c r="O399" s="7">
        <f t="shared" si="60"/>
        <v>26.886501704176922</v>
      </c>
      <c r="P399" s="7">
        <f t="shared" si="60"/>
        <v>26.690298792788532</v>
      </c>
      <c r="Q399" s="7">
        <f t="shared" si="60"/>
        <v>26.606188125295272</v>
      </c>
      <c r="S399" s="7">
        <f t="shared" si="61"/>
        <v>1.0386032331079313</v>
      </c>
      <c r="T399" s="7">
        <f t="shared" si="63"/>
        <v>0</v>
      </c>
    </row>
    <row r="400" spans="1:20">
      <c r="A400" s="8">
        <v>43323.960162037038</v>
      </c>
      <c r="B400" s="7">
        <v>205922</v>
      </c>
      <c r="C400" s="7">
        <v>22.5</v>
      </c>
      <c r="D400" s="7">
        <v>17.8</v>
      </c>
      <c r="E400" s="7">
        <v>27.6</v>
      </c>
      <c r="F400" s="7">
        <v>14</v>
      </c>
      <c r="G400" s="7">
        <v>18.5</v>
      </c>
      <c r="H400" s="7">
        <v>21.8</v>
      </c>
      <c r="I400" s="7">
        <v>36.299999999999997</v>
      </c>
      <c r="J400" s="7">
        <v>12.1</v>
      </c>
      <c r="K400" s="7">
        <f t="shared" si="58"/>
        <v>27.6</v>
      </c>
      <c r="L400" s="7">
        <f t="shared" si="62"/>
        <v>26.403995615395825</v>
      </c>
      <c r="M400" s="7">
        <f t="shared" si="59"/>
        <v>26.555400787224325</v>
      </c>
      <c r="N400" s="7">
        <f t="shared" si="60"/>
        <v>26.885985858036644</v>
      </c>
      <c r="O400" s="7">
        <f t="shared" si="60"/>
        <v>26.884402266308228</v>
      </c>
      <c r="P400" s="7">
        <f t="shared" si="60"/>
        <v>26.689221910745488</v>
      </c>
      <c r="Q400" s="7">
        <f t="shared" si="60"/>
        <v>26.605206781317051</v>
      </c>
      <c r="S400" s="7">
        <f t="shared" si="61"/>
        <v>1.044599212775676</v>
      </c>
      <c r="T400" s="7">
        <f t="shared" si="63"/>
        <v>0</v>
      </c>
    </row>
    <row r="401" spans="1:20">
      <c r="A401" s="8">
        <v>43323.961550925924</v>
      </c>
      <c r="B401" s="7">
        <v>205923</v>
      </c>
      <c r="C401" s="7">
        <v>22.4</v>
      </c>
      <c r="D401" s="7">
        <v>17.8</v>
      </c>
      <c r="E401" s="7">
        <v>27.6</v>
      </c>
      <c r="F401" s="7">
        <v>13.8</v>
      </c>
      <c r="G401" s="7">
        <v>18.5</v>
      </c>
      <c r="H401" s="7">
        <v>21.8</v>
      </c>
      <c r="I401" s="7">
        <v>36.299999999999997</v>
      </c>
      <c r="J401" s="7">
        <v>12.1</v>
      </c>
      <c r="K401" s="7">
        <f t="shared" si="58"/>
        <v>27.6</v>
      </c>
      <c r="L401" s="7">
        <f t="shared" si="62"/>
        <v>26.39644725146541</v>
      </c>
      <c r="M401" s="7">
        <f t="shared" si="59"/>
        <v>26.549409804891315</v>
      </c>
      <c r="N401" s="7">
        <f t="shared" si="60"/>
        <v>26.883764808856903</v>
      </c>
      <c r="O401" s="7">
        <f t="shared" si="60"/>
        <v>26.882297640804904</v>
      </c>
      <c r="P401" s="7">
        <f t="shared" si="60"/>
        <v>26.688142413348043</v>
      </c>
      <c r="Q401" s="7">
        <f t="shared" si="60"/>
        <v>26.60422314442528</v>
      </c>
      <c r="S401" s="7">
        <f t="shared" si="61"/>
        <v>1.0505901951086862</v>
      </c>
      <c r="T401" s="7">
        <f t="shared" si="63"/>
        <v>0</v>
      </c>
    </row>
    <row r="402" spans="1:20">
      <c r="A402" s="8">
        <v>43323.962951388887</v>
      </c>
      <c r="B402" s="7">
        <v>205924</v>
      </c>
      <c r="C402" s="7">
        <v>22.4</v>
      </c>
      <c r="D402" s="7">
        <v>17.8</v>
      </c>
      <c r="E402" s="7">
        <v>27.6</v>
      </c>
      <c r="F402" s="7">
        <v>14.1</v>
      </c>
      <c r="G402" s="7">
        <v>18.5</v>
      </c>
      <c r="H402" s="7">
        <v>21.8</v>
      </c>
      <c r="I402" s="7">
        <v>36.299999999999997</v>
      </c>
      <c r="J402" s="7">
        <v>12.1</v>
      </c>
      <c r="K402" s="7">
        <f t="shared" si="58"/>
        <v>27.6</v>
      </c>
      <c r="L402" s="7">
        <f t="shared" si="62"/>
        <v>26.388689252118663</v>
      </c>
      <c r="M402" s="7">
        <f t="shared" si="59"/>
        <v>26.543353328921189</v>
      </c>
      <c r="N402" s="7">
        <f t="shared" si="60"/>
        <v>26.881520051915114</v>
      </c>
      <c r="O402" s="7">
        <f t="shared" si="60"/>
        <v>26.880170271720605</v>
      </c>
      <c r="P402" s="7">
        <f t="shared" si="60"/>
        <v>26.687051278341038</v>
      </c>
      <c r="Q402" s="7">
        <f t="shared" si="60"/>
        <v>26.603228990733243</v>
      </c>
      <c r="S402" s="7">
        <f t="shared" si="61"/>
        <v>1.0566466710788127</v>
      </c>
      <c r="T402" s="7">
        <f t="shared" si="63"/>
        <v>0</v>
      </c>
    </row>
    <row r="403" spans="1:20">
      <c r="A403" s="8">
        <v>43323.96434027778</v>
      </c>
      <c r="B403" s="7">
        <v>205925</v>
      </c>
      <c r="C403" s="7">
        <v>22.4</v>
      </c>
      <c r="D403" s="7">
        <v>17.8</v>
      </c>
      <c r="E403" s="7">
        <v>27.6</v>
      </c>
      <c r="F403" s="7">
        <v>13.9</v>
      </c>
      <c r="G403" s="7">
        <v>18.5</v>
      </c>
      <c r="H403" s="7">
        <v>21.8</v>
      </c>
      <c r="I403" s="7">
        <v>36.299999999999997</v>
      </c>
      <c r="J403" s="7">
        <v>12.1</v>
      </c>
      <c r="K403" s="7">
        <f t="shared" si="58"/>
        <v>27.6</v>
      </c>
      <c r="L403" s="7">
        <f t="shared" si="62"/>
        <v>26.38130148924515</v>
      </c>
      <c r="M403" s="7">
        <f t="shared" si="59"/>
        <v>26.53729164527488</v>
      </c>
      <c r="N403" s="7">
        <f t="shared" si="60"/>
        <v>26.879288584540699</v>
      </c>
      <c r="O403" s="7">
        <f t="shared" si="60"/>
        <v>26.878055310822333</v>
      </c>
      <c r="P403" s="7">
        <f t="shared" si="60"/>
        <v>26.685966514603138</v>
      </c>
      <c r="Q403" s="7">
        <f t="shared" si="60"/>
        <v>26.602240725632608</v>
      </c>
      <c r="S403" s="7">
        <f t="shared" si="61"/>
        <v>1.062708354725121</v>
      </c>
      <c r="T403" s="7">
        <f t="shared" si="63"/>
        <v>0</v>
      </c>
    </row>
    <row r="404" spans="1:20">
      <c r="A404" s="8">
        <v>43323.965729166666</v>
      </c>
      <c r="B404" s="7">
        <v>205926</v>
      </c>
      <c r="C404" s="7">
        <v>22.4</v>
      </c>
      <c r="D404" s="7">
        <v>17.8</v>
      </c>
      <c r="E404" s="7">
        <v>27.6</v>
      </c>
      <c r="F404" s="7">
        <v>13.8</v>
      </c>
      <c r="G404" s="7">
        <v>18.399999999999999</v>
      </c>
      <c r="H404" s="7">
        <v>21.8</v>
      </c>
      <c r="I404" s="7">
        <v>36.299999999999997</v>
      </c>
      <c r="J404" s="7">
        <v>12.1</v>
      </c>
      <c r="K404" s="7">
        <f t="shared" si="58"/>
        <v>27.6</v>
      </c>
      <c r="L404" s="7">
        <f t="shared" si="62"/>
        <v>26.373765630802168</v>
      </c>
      <c r="M404" s="7">
        <f t="shared" si="59"/>
        <v>26.531294338935687</v>
      </c>
      <c r="N404" s="7">
        <f t="shared" si="60"/>
        <v>26.877051611851776</v>
      </c>
      <c r="O404" s="7">
        <f t="shared" si="60"/>
        <v>26.875935236329653</v>
      </c>
      <c r="P404" s="7">
        <f t="shared" si="60"/>
        <v>26.68487912189185</v>
      </c>
      <c r="Q404" s="7">
        <f t="shared" si="60"/>
        <v>26.60125014456986</v>
      </c>
      <c r="S404" s="7">
        <f t="shared" si="61"/>
        <v>1.068705661064314</v>
      </c>
      <c r="T404" s="7">
        <f t="shared" si="63"/>
        <v>0</v>
      </c>
    </row>
    <row r="405" spans="1:20">
      <c r="A405" s="8">
        <v>43323.967118055552</v>
      </c>
      <c r="B405" s="7">
        <v>205927</v>
      </c>
      <c r="C405" s="7">
        <v>22.4</v>
      </c>
      <c r="D405" s="7">
        <v>17.8</v>
      </c>
      <c r="E405" s="7">
        <v>27.6</v>
      </c>
      <c r="F405" s="7">
        <v>13.7</v>
      </c>
      <c r="G405" s="7">
        <v>18.5</v>
      </c>
      <c r="H405" s="7">
        <v>21.8</v>
      </c>
      <c r="I405" s="7">
        <v>36.299999999999997</v>
      </c>
      <c r="J405" s="7">
        <v>12.1</v>
      </c>
      <c r="K405" s="7">
        <f t="shared" si="58"/>
        <v>27.6</v>
      </c>
      <c r="L405" s="7">
        <f t="shared" si="62"/>
        <v>26.366173956277265</v>
      </c>
      <c r="M405" s="7">
        <f t="shared" si="59"/>
        <v>26.525286276770363</v>
      </c>
      <c r="N405" s="7">
        <f t="shared" si="60"/>
        <v>26.874809611890399</v>
      </c>
      <c r="O405" s="7">
        <f t="shared" si="60"/>
        <v>26.873810019288925</v>
      </c>
      <c r="P405" s="7">
        <f t="shared" si="60"/>
        <v>26.683789095787581</v>
      </c>
      <c r="Q405" s="7">
        <f t="shared" si="60"/>
        <v>26.600257240027553</v>
      </c>
      <c r="S405" s="7">
        <f t="shared" si="61"/>
        <v>1.0747137232296389</v>
      </c>
      <c r="T405" s="7">
        <f t="shared" si="63"/>
        <v>0</v>
      </c>
    </row>
    <row r="406" spans="1:20">
      <c r="A406" s="8">
        <v>43323.968506944446</v>
      </c>
      <c r="B406" s="7">
        <v>205928</v>
      </c>
      <c r="C406" s="7">
        <v>22.4</v>
      </c>
      <c r="D406" s="7">
        <v>17.8</v>
      </c>
      <c r="E406" s="7">
        <v>27.6</v>
      </c>
      <c r="F406" s="7">
        <v>13.5</v>
      </c>
      <c r="G406" s="7">
        <v>18.399999999999999</v>
      </c>
      <c r="H406" s="7">
        <v>21.8</v>
      </c>
      <c r="I406" s="7">
        <v>36.299999999999997</v>
      </c>
      <c r="J406" s="7">
        <v>12.1</v>
      </c>
      <c r="K406" s="7">
        <f t="shared" si="58"/>
        <v>27.6</v>
      </c>
      <c r="L406" s="7">
        <f t="shared" si="62"/>
        <v>26.358527014709647</v>
      </c>
      <c r="M406" s="7">
        <f t="shared" si="59"/>
        <v>26.519254093486612</v>
      </c>
      <c r="N406" s="7">
        <f t="shared" si="60"/>
        <v>26.872562532982133</v>
      </c>
      <c r="O406" s="7">
        <f t="shared" si="60"/>
        <v>26.871679707090184</v>
      </c>
      <c r="P406" s="7">
        <f t="shared" si="60"/>
        <v>26.682696431678586</v>
      </c>
      <c r="Q406" s="7">
        <f t="shared" si="60"/>
        <v>26.599262004562551</v>
      </c>
      <c r="S406" s="7">
        <f t="shared" si="61"/>
        <v>1.0807459065133891</v>
      </c>
      <c r="T406" s="7">
        <f t="shared" si="63"/>
        <v>0</v>
      </c>
    </row>
    <row r="407" spans="1:20">
      <c r="A407" s="8">
        <v>43323.969895833332</v>
      </c>
      <c r="B407" s="7">
        <v>205929</v>
      </c>
      <c r="C407" s="7">
        <v>22.4</v>
      </c>
      <c r="D407" s="7">
        <v>17.8</v>
      </c>
      <c r="E407" s="7">
        <v>27.6</v>
      </c>
      <c r="F407" s="7">
        <v>13.5</v>
      </c>
      <c r="G407" s="7">
        <v>18.5</v>
      </c>
      <c r="H407" s="7">
        <v>21.8</v>
      </c>
      <c r="I407" s="7">
        <v>36.299999999999997</v>
      </c>
      <c r="J407" s="7">
        <v>12.1</v>
      </c>
      <c r="K407" s="7">
        <f t="shared" si="58"/>
        <v>27.6</v>
      </c>
      <c r="L407" s="7">
        <f t="shared" si="62"/>
        <v>26.350735230326965</v>
      </c>
      <c r="M407" s="7">
        <f t="shared" si="59"/>
        <v>26.51319043631775</v>
      </c>
      <c r="N407" s="7">
        <f t="shared" si="60"/>
        <v>26.870310258465825</v>
      </c>
      <c r="O407" s="7">
        <f t="shared" si="60"/>
        <v>26.869544331673264</v>
      </c>
      <c r="P407" s="7">
        <f t="shared" si="60"/>
        <v>26.681601125151946</v>
      </c>
      <c r="Q407" s="7">
        <f t="shared" si="60"/>
        <v>26.598264430815309</v>
      </c>
      <c r="S407" s="7">
        <f t="shared" si="61"/>
        <v>1.0868095636822517</v>
      </c>
      <c r="T407" s="7">
        <f t="shared" si="63"/>
        <v>0</v>
      </c>
    </row>
    <row r="408" spans="1:20">
      <c r="A408" s="8">
        <v>43323.971296296295</v>
      </c>
      <c r="B408" s="7">
        <v>205930</v>
      </c>
      <c r="C408" s="7">
        <v>22.4</v>
      </c>
      <c r="D408" s="7">
        <v>17.8</v>
      </c>
      <c r="E408" s="7">
        <v>27.5</v>
      </c>
      <c r="F408" s="7">
        <v>13.7</v>
      </c>
      <c r="G408" s="7">
        <v>18.5</v>
      </c>
      <c r="H408" s="7">
        <v>21.8</v>
      </c>
      <c r="I408" s="7">
        <v>36.299999999999997</v>
      </c>
      <c r="J408" s="7">
        <v>12.1</v>
      </c>
      <c r="K408" s="7">
        <f t="shared" si="58"/>
        <v>27.5</v>
      </c>
      <c r="L408" s="7">
        <f t="shared" si="62"/>
        <v>26.342713803694544</v>
      </c>
      <c r="M408" s="7">
        <f t="shared" si="59"/>
        <v>26.5070121015968</v>
      </c>
      <c r="N408" s="7">
        <f t="shared" si="60"/>
        <v>26.868033837114524</v>
      </c>
      <c r="O408" s="7">
        <f t="shared" si="60"/>
        <v>26.867386065301798</v>
      </c>
      <c r="P408" s="7">
        <f t="shared" si="60"/>
        <v>26.680494022268597</v>
      </c>
      <c r="Q408" s="7">
        <f t="shared" si="60"/>
        <v>26.597256178818288</v>
      </c>
      <c r="S408" s="7">
        <f t="shared" si="61"/>
        <v>0.99298789840320012</v>
      </c>
      <c r="T408" s="7">
        <f t="shared" si="63"/>
        <v>0</v>
      </c>
    </row>
    <row r="409" spans="1:20">
      <c r="A409" s="8">
        <v>43323.972685185188</v>
      </c>
      <c r="B409" s="7">
        <v>205931</v>
      </c>
      <c r="C409" s="7">
        <v>22.4</v>
      </c>
      <c r="D409" s="7">
        <v>17.8</v>
      </c>
      <c r="E409" s="7">
        <v>27.5</v>
      </c>
      <c r="F409" s="7">
        <v>13.5</v>
      </c>
      <c r="G409" s="7">
        <v>18.399999999999999</v>
      </c>
      <c r="H409" s="7">
        <v>21.8</v>
      </c>
      <c r="I409" s="7">
        <v>36.299999999999997</v>
      </c>
      <c r="J409" s="7">
        <v>12.1</v>
      </c>
      <c r="K409" s="7">
        <f t="shared" si="58"/>
        <v>27.5</v>
      </c>
      <c r="L409" s="7">
        <f t="shared" si="62"/>
        <v>26.334976751024179</v>
      </c>
      <c r="M409" s="7">
        <f t="shared" si="59"/>
        <v>26.500796600421801</v>
      </c>
      <c r="N409" s="7">
        <f t="shared" si="60"/>
        <v>26.865770540922131</v>
      </c>
      <c r="O409" s="7">
        <f t="shared" si="60"/>
        <v>26.865240526550313</v>
      </c>
      <c r="P409" s="7">
        <f t="shared" si="60"/>
        <v>26.679393395828761</v>
      </c>
      <c r="Q409" s="7">
        <f t="shared" si="60"/>
        <v>26.596253887057827</v>
      </c>
      <c r="S409" s="7">
        <f t="shared" si="61"/>
        <v>0.99920339957819948</v>
      </c>
      <c r="T409" s="7">
        <f t="shared" si="63"/>
        <v>0</v>
      </c>
    </row>
    <row r="410" spans="1:20">
      <c r="A410" s="8">
        <v>43323.974074074074</v>
      </c>
      <c r="B410" s="7">
        <v>205932</v>
      </c>
      <c r="C410" s="7">
        <v>22.4</v>
      </c>
      <c r="D410" s="7">
        <v>17.8</v>
      </c>
      <c r="E410" s="7">
        <v>27.5</v>
      </c>
      <c r="F410" s="7">
        <v>13.6</v>
      </c>
      <c r="G410" s="7">
        <v>18.399999999999999</v>
      </c>
      <c r="H410" s="7">
        <v>21.8</v>
      </c>
      <c r="I410" s="7">
        <v>36.299999999999997</v>
      </c>
      <c r="J410" s="7">
        <v>12.1</v>
      </c>
      <c r="K410" s="7">
        <f t="shared" si="58"/>
        <v>27.5</v>
      </c>
      <c r="L410" s="7">
        <f t="shared" si="62"/>
        <v>26.327094271177714</v>
      </c>
      <c r="M410" s="7">
        <f t="shared" si="59"/>
        <v>26.49459964005985</v>
      </c>
      <c r="N410" s="7">
        <f t="shared" si="60"/>
        <v>26.863501195127849</v>
      </c>
      <c r="O410" s="7">
        <f t="shared" si="60"/>
        <v>26.863089863141685</v>
      </c>
      <c r="P410" s="7">
        <f t="shared" si="60"/>
        <v>26.678290113847904</v>
      </c>
      <c r="Q410" s="7">
        <f t="shared" si="60"/>
        <v>26.595249235270316</v>
      </c>
      <c r="S410" s="7">
        <f t="shared" si="61"/>
        <v>1.0054003599401504</v>
      </c>
      <c r="T410" s="7">
        <f t="shared" si="63"/>
        <v>0</v>
      </c>
    </row>
    <row r="411" spans="1:20">
      <c r="A411" s="8">
        <v>43323.975462962961</v>
      </c>
      <c r="B411" s="7">
        <v>205933</v>
      </c>
      <c r="C411" s="7">
        <v>22.4</v>
      </c>
      <c r="D411" s="7">
        <v>17.8</v>
      </c>
      <c r="E411" s="7">
        <v>27.5</v>
      </c>
      <c r="F411" s="7">
        <v>13.6</v>
      </c>
      <c r="G411" s="7">
        <v>18.399999999999999</v>
      </c>
      <c r="H411" s="7">
        <v>21.8</v>
      </c>
      <c r="I411" s="7">
        <v>36.299999999999997</v>
      </c>
      <c r="J411" s="7">
        <v>12.1</v>
      </c>
      <c r="K411" s="7">
        <f t="shared" si="58"/>
        <v>27.5</v>
      </c>
      <c r="L411" s="7">
        <f t="shared" si="62"/>
        <v>26.319338206224465</v>
      </c>
      <c r="M411" s="7">
        <f t="shared" si="59"/>
        <v>26.488366906680017</v>
      </c>
      <c r="N411" s="7">
        <f t="shared" ref="N411:Q426" si="64">N410+24*3600*($A411-$A410)*((M410-N410)*N$6+(O410-N410)*N$7+N$5)/N$8</f>
        <v>26.86122608600402</v>
      </c>
      <c r="O411" s="7">
        <f t="shared" si="64"/>
        <v>26.860933965952352</v>
      </c>
      <c r="P411" s="7">
        <f t="shared" si="64"/>
        <v>26.677184171560842</v>
      </c>
      <c r="Q411" s="7">
        <f t="shared" si="64"/>
        <v>26.594242216358172</v>
      </c>
      <c r="S411" s="7">
        <f t="shared" si="61"/>
        <v>1.0116330933199826</v>
      </c>
      <c r="T411" s="7">
        <f t="shared" si="63"/>
        <v>0</v>
      </c>
    </row>
    <row r="412" spans="1:20">
      <c r="A412" s="8">
        <v>43323.976851851854</v>
      </c>
      <c r="B412" s="7">
        <v>205934</v>
      </c>
      <c r="C412" s="7">
        <v>22.4</v>
      </c>
      <c r="D412" s="7">
        <v>17.8</v>
      </c>
      <c r="E412" s="7">
        <v>27.5</v>
      </c>
      <c r="F412" s="7">
        <v>13.4</v>
      </c>
      <c r="G412" s="7">
        <v>18.399999999999999</v>
      </c>
      <c r="H412" s="7">
        <v>21.8</v>
      </c>
      <c r="I412" s="7">
        <v>36.299999999999997</v>
      </c>
      <c r="J412" s="7">
        <v>12.1</v>
      </c>
      <c r="K412" s="7">
        <f t="shared" si="58"/>
        <v>27.5</v>
      </c>
      <c r="L412" s="7">
        <f t="shared" si="62"/>
        <v>26.311616783147883</v>
      </c>
      <c r="M412" s="7">
        <f t="shared" si="59"/>
        <v>26.482152835182902</v>
      </c>
      <c r="N412" s="7">
        <f t="shared" si="64"/>
        <v>26.858945112912892</v>
      </c>
      <c r="O412" s="7">
        <f t="shared" si="64"/>
        <v>26.85877278642036</v>
      </c>
      <c r="P412" s="7">
        <f t="shared" si="64"/>
        <v>26.676075563645444</v>
      </c>
      <c r="Q412" s="7">
        <f t="shared" si="64"/>
        <v>26.593232823279745</v>
      </c>
      <c r="S412" s="7">
        <f t="shared" si="61"/>
        <v>1.0178471648170984</v>
      </c>
      <c r="T412" s="7">
        <f t="shared" si="63"/>
        <v>0</v>
      </c>
    </row>
    <row r="413" spans="1:20">
      <c r="A413" s="8">
        <v>43323.978252314817</v>
      </c>
      <c r="B413" s="7">
        <v>205935</v>
      </c>
      <c r="C413" s="7">
        <v>22.4</v>
      </c>
      <c r="D413" s="7">
        <v>17.8</v>
      </c>
      <c r="E413" s="7">
        <v>27.5</v>
      </c>
      <c r="F413" s="7">
        <v>13.4</v>
      </c>
      <c r="G413" s="7">
        <v>18.399999999999999</v>
      </c>
      <c r="H413" s="7">
        <v>21.8</v>
      </c>
      <c r="I413" s="7">
        <v>36.200000000000003</v>
      </c>
      <c r="J413" s="7">
        <v>12.1</v>
      </c>
      <c r="K413" s="7">
        <f t="shared" si="58"/>
        <v>27.5</v>
      </c>
      <c r="L413" s="7">
        <f t="shared" si="62"/>
        <v>26.303684315497168</v>
      </c>
      <c r="M413" s="7">
        <f t="shared" si="59"/>
        <v>26.475907741292193</v>
      </c>
      <c r="N413" s="7">
        <f t="shared" si="64"/>
        <v>26.856639455250701</v>
      </c>
      <c r="O413" s="7">
        <f t="shared" si="64"/>
        <v>26.856588214406845</v>
      </c>
      <c r="P413" s="7">
        <f t="shared" si="64"/>
        <v>26.674955023886859</v>
      </c>
      <c r="Q413" s="7">
        <f t="shared" si="64"/>
        <v>26.592212617596626</v>
      </c>
      <c r="S413" s="7">
        <f t="shared" si="61"/>
        <v>1.0240922587078067</v>
      </c>
      <c r="T413" s="7">
        <f t="shared" si="63"/>
        <v>0</v>
      </c>
    </row>
    <row r="414" spans="1:20">
      <c r="A414" s="8">
        <v>43323.979641203703</v>
      </c>
      <c r="B414" s="7">
        <v>205936</v>
      </c>
      <c r="C414" s="7">
        <v>22.4</v>
      </c>
      <c r="D414" s="7">
        <v>17.8</v>
      </c>
      <c r="E414" s="7">
        <v>27.5</v>
      </c>
      <c r="F414" s="7">
        <v>13.3</v>
      </c>
      <c r="G414" s="7">
        <v>18.399999999999999</v>
      </c>
      <c r="H414" s="7">
        <v>21.8</v>
      </c>
      <c r="I414" s="7">
        <v>36.200000000000003</v>
      </c>
      <c r="J414" s="7">
        <v>12.1</v>
      </c>
      <c r="K414" s="7">
        <f t="shared" si="58"/>
        <v>27.5</v>
      </c>
      <c r="L414" s="7">
        <f t="shared" si="62"/>
        <v>26.295853875116691</v>
      </c>
      <c r="M414" s="7">
        <f t="shared" si="59"/>
        <v>26.469679384988389</v>
      </c>
      <c r="N414" s="7">
        <f t="shared" si="64"/>
        <v>26.854347378844906</v>
      </c>
      <c r="O414" s="7">
        <f t="shared" si="64"/>
        <v>26.854416302251483</v>
      </c>
      <c r="P414" s="7">
        <f t="shared" si="64"/>
        <v>26.673841045452594</v>
      </c>
      <c r="Q414" s="7">
        <f t="shared" si="64"/>
        <v>26.5911984353496</v>
      </c>
      <c r="S414" s="7">
        <f t="shared" si="61"/>
        <v>1.0303206150116111</v>
      </c>
      <c r="T414" s="7">
        <f t="shared" si="63"/>
        <v>0</v>
      </c>
    </row>
    <row r="415" spans="1:20">
      <c r="A415" s="8">
        <v>43323.981030092589</v>
      </c>
      <c r="B415" s="7">
        <v>205937</v>
      </c>
      <c r="C415" s="7">
        <v>22.4</v>
      </c>
      <c r="D415" s="7">
        <v>17.8</v>
      </c>
      <c r="E415" s="7">
        <v>27.4</v>
      </c>
      <c r="F415" s="7">
        <v>13.4</v>
      </c>
      <c r="G415" s="7">
        <v>18.399999999999999</v>
      </c>
      <c r="H415" s="7">
        <v>21.8</v>
      </c>
      <c r="I415" s="7">
        <v>36.200000000000003</v>
      </c>
      <c r="J415" s="7">
        <v>12.1</v>
      </c>
      <c r="K415" s="7">
        <f t="shared" si="58"/>
        <v>27.4</v>
      </c>
      <c r="L415" s="7">
        <f t="shared" si="62"/>
        <v>26.287768976919008</v>
      </c>
      <c r="M415" s="7">
        <f t="shared" si="59"/>
        <v>26.463442412397892</v>
      </c>
      <c r="N415" s="7">
        <f t="shared" si="64"/>
        <v>26.852049709397299</v>
      </c>
      <c r="O415" s="7">
        <f t="shared" si="64"/>
        <v>26.852239060663219</v>
      </c>
      <c r="P415" s="7">
        <f t="shared" si="64"/>
        <v>26.672724384044965</v>
      </c>
      <c r="Q415" s="7">
        <f t="shared" si="64"/>
        <v>26.590181857994082</v>
      </c>
      <c r="S415" s="7">
        <f t="shared" si="61"/>
        <v>0.93655758760210617</v>
      </c>
      <c r="T415" s="7">
        <f t="shared" si="63"/>
        <v>0</v>
      </c>
    </row>
    <row r="416" spans="1:20">
      <c r="A416" s="8">
        <v>43323.982418981483</v>
      </c>
      <c r="B416" s="7">
        <v>205938</v>
      </c>
      <c r="C416" s="7">
        <v>22.4</v>
      </c>
      <c r="D416" s="7">
        <v>17.8</v>
      </c>
      <c r="E416" s="7">
        <v>27.4</v>
      </c>
      <c r="F416" s="7">
        <v>13.3</v>
      </c>
      <c r="G416" s="7">
        <v>18.399999999999999</v>
      </c>
      <c r="H416" s="7">
        <v>21.8</v>
      </c>
      <c r="I416" s="7">
        <v>36.200000000000003</v>
      </c>
      <c r="J416" s="7">
        <v>12.1</v>
      </c>
      <c r="K416" s="7">
        <f t="shared" si="58"/>
        <v>27.4</v>
      </c>
      <c r="L416" s="7">
        <f t="shared" si="62"/>
        <v>26.279812478416805</v>
      </c>
      <c r="M416" s="7">
        <f t="shared" si="59"/>
        <v>26.457120375915061</v>
      </c>
      <c r="N416" s="7">
        <f t="shared" si="64"/>
        <v>26.849746468297685</v>
      </c>
      <c r="O416" s="7">
        <f t="shared" si="64"/>
        <v>26.850056481846799</v>
      </c>
      <c r="P416" s="7">
        <f t="shared" si="64"/>
        <v>26.671605033863862</v>
      </c>
      <c r="Q416" s="7">
        <f t="shared" si="64"/>
        <v>26.589162878615983</v>
      </c>
      <c r="S416" s="7">
        <f t="shared" si="61"/>
        <v>0.94287962408493797</v>
      </c>
      <c r="T416" s="7">
        <f t="shared" si="63"/>
        <v>0</v>
      </c>
    </row>
    <row r="417" spans="1:20">
      <c r="A417" s="8">
        <v>43323.983807870369</v>
      </c>
      <c r="B417" s="7">
        <v>205939</v>
      </c>
      <c r="C417" s="7">
        <v>22.3</v>
      </c>
      <c r="D417" s="7">
        <v>17.8</v>
      </c>
      <c r="E417" s="7">
        <v>27.4</v>
      </c>
      <c r="F417" s="7">
        <v>13.3</v>
      </c>
      <c r="G417" s="7">
        <v>18.399999999999999</v>
      </c>
      <c r="H417" s="7">
        <v>21.8</v>
      </c>
      <c r="I417" s="7">
        <v>36.200000000000003</v>
      </c>
      <c r="J417" s="7">
        <v>12.1</v>
      </c>
      <c r="K417" s="7">
        <f t="shared" si="58"/>
        <v>27.4</v>
      </c>
      <c r="L417" s="7">
        <f t="shared" si="62"/>
        <v>26.27180214633805</v>
      </c>
      <c r="M417" s="7">
        <f t="shared" si="59"/>
        <v>26.450789919507212</v>
      </c>
      <c r="N417" s="7">
        <f t="shared" si="64"/>
        <v>26.847437213780328</v>
      </c>
      <c r="O417" s="7">
        <f t="shared" si="64"/>
        <v>26.847868562442965</v>
      </c>
      <c r="P417" s="7">
        <f t="shared" si="64"/>
        <v>26.670482989090452</v>
      </c>
      <c r="Q417" s="7">
        <f t="shared" si="64"/>
        <v>26.588141490343954</v>
      </c>
      <c r="S417" s="7">
        <f t="shared" si="61"/>
        <v>0.94921008049278655</v>
      </c>
      <c r="T417" s="7">
        <f t="shared" si="63"/>
        <v>0</v>
      </c>
    </row>
    <row r="418" spans="1:20">
      <c r="A418" s="8">
        <v>43323.985208333332</v>
      </c>
      <c r="B418" s="7">
        <v>205940</v>
      </c>
      <c r="C418" s="7">
        <v>22.4</v>
      </c>
      <c r="D418" s="7">
        <v>17.8</v>
      </c>
      <c r="E418" s="7">
        <v>27.4</v>
      </c>
      <c r="F418" s="7">
        <v>13.2</v>
      </c>
      <c r="G418" s="7">
        <v>18.399999999999999</v>
      </c>
      <c r="H418" s="7">
        <v>21.8</v>
      </c>
      <c r="I418" s="7">
        <v>36.200000000000003</v>
      </c>
      <c r="J418" s="7">
        <v>12.1</v>
      </c>
      <c r="K418" s="7">
        <f t="shared" si="58"/>
        <v>27.4</v>
      </c>
      <c r="L418" s="7">
        <f t="shared" si="62"/>
        <v>26.263762187774848</v>
      </c>
      <c r="M418" s="7">
        <f t="shared" si="59"/>
        <v>26.444384212448426</v>
      </c>
      <c r="N418" s="7">
        <f t="shared" si="64"/>
        <v>26.845102739135271</v>
      </c>
      <c r="O418" s="7">
        <f t="shared" si="64"/>
        <v>26.845656955520244</v>
      </c>
      <c r="P418" s="7">
        <f t="shared" si="64"/>
        <v>26.669348870995847</v>
      </c>
      <c r="Q418" s="7">
        <f t="shared" si="64"/>
        <v>26.58710915461365</v>
      </c>
      <c r="S418" s="7">
        <f t="shared" si="61"/>
        <v>0.95561578755157228</v>
      </c>
      <c r="T418" s="7">
        <f t="shared" si="63"/>
        <v>0</v>
      </c>
    </row>
    <row r="419" spans="1:20">
      <c r="A419" s="8">
        <v>43323.986597222225</v>
      </c>
      <c r="B419" s="7">
        <v>205941</v>
      </c>
      <c r="C419" s="7">
        <v>22.3</v>
      </c>
      <c r="D419" s="7">
        <v>17.8</v>
      </c>
      <c r="E419" s="7">
        <v>27.3</v>
      </c>
      <c r="F419" s="7">
        <v>13.2</v>
      </c>
      <c r="G419" s="7">
        <v>18.399999999999999</v>
      </c>
      <c r="H419" s="7">
        <v>21.8</v>
      </c>
      <c r="I419" s="7">
        <v>36.200000000000003</v>
      </c>
      <c r="J419" s="7">
        <v>12.1</v>
      </c>
      <c r="K419" s="7">
        <f t="shared" si="58"/>
        <v>27.3</v>
      </c>
      <c r="L419" s="7">
        <f t="shared" si="62"/>
        <v>26.255534962734661</v>
      </c>
      <c r="M419" s="7">
        <f t="shared" si="59"/>
        <v>26.438029645553076</v>
      </c>
      <c r="N419" s="7">
        <f t="shared" si="64"/>
        <v>26.84278156042533</v>
      </c>
      <c r="O419" s="7">
        <f t="shared" si="64"/>
        <v>26.843458126041039</v>
      </c>
      <c r="P419" s="7">
        <f t="shared" si="64"/>
        <v>26.668221396604718</v>
      </c>
      <c r="Q419" s="7">
        <f t="shared" si="64"/>
        <v>26.586082907803476</v>
      </c>
      <c r="S419" s="7">
        <f t="shared" si="61"/>
        <v>0.8619703544469246</v>
      </c>
      <c r="T419" s="7">
        <f t="shared" si="63"/>
        <v>0</v>
      </c>
    </row>
    <row r="420" spans="1:20">
      <c r="A420" s="8">
        <v>43323.987986111111</v>
      </c>
      <c r="B420" s="7">
        <v>205942</v>
      </c>
      <c r="C420" s="7">
        <v>22.4</v>
      </c>
      <c r="D420" s="7">
        <v>17.8</v>
      </c>
      <c r="E420" s="7">
        <v>27.3</v>
      </c>
      <c r="F420" s="7">
        <v>13.2</v>
      </c>
      <c r="G420" s="7">
        <v>18.399999999999999</v>
      </c>
      <c r="H420" s="7">
        <v>21.8</v>
      </c>
      <c r="I420" s="7">
        <v>36.200000000000003</v>
      </c>
      <c r="J420" s="7">
        <v>12.1</v>
      </c>
      <c r="K420" s="7">
        <f t="shared" si="58"/>
        <v>27.3</v>
      </c>
      <c r="L420" s="7">
        <f t="shared" si="62"/>
        <v>26.247346740019502</v>
      </c>
      <c r="M420" s="7">
        <f t="shared" si="59"/>
        <v>26.431594046544088</v>
      </c>
      <c r="N420" s="7">
        <f t="shared" si="64"/>
        <v>26.840454533783056</v>
      </c>
      <c r="O420" s="7">
        <f t="shared" si="64"/>
        <v>26.84125380044981</v>
      </c>
      <c r="P420" s="7">
        <f t="shared" si="64"/>
        <v>26.66709120917702</v>
      </c>
      <c r="Q420" s="7">
        <f t="shared" si="64"/>
        <v>26.585054231536741</v>
      </c>
      <c r="S420" s="7">
        <f t="shared" si="61"/>
        <v>0.86840595345591254</v>
      </c>
      <c r="T420" s="7">
        <f t="shared" si="63"/>
        <v>0</v>
      </c>
    </row>
    <row r="421" spans="1:20">
      <c r="A421" s="8">
        <v>43323.989374999997</v>
      </c>
      <c r="B421" s="7">
        <v>205943</v>
      </c>
      <c r="C421" s="7">
        <v>22.3</v>
      </c>
      <c r="D421" s="7">
        <v>17.8</v>
      </c>
      <c r="E421" s="7">
        <v>27.3</v>
      </c>
      <c r="F421" s="7">
        <v>13.2</v>
      </c>
      <c r="G421" s="7">
        <v>18.399999999999999</v>
      </c>
      <c r="H421" s="7">
        <v>21.8</v>
      </c>
      <c r="I421" s="7">
        <v>36.200000000000003</v>
      </c>
      <c r="J421" s="7">
        <v>12.1</v>
      </c>
      <c r="K421" s="7">
        <f t="shared" si="58"/>
        <v>27.3</v>
      </c>
      <c r="L421" s="7">
        <f t="shared" si="62"/>
        <v>26.239196352386514</v>
      </c>
      <c r="M421" s="7">
        <f t="shared" si="59"/>
        <v>26.425124324172831</v>
      </c>
      <c r="N421" s="7">
        <f t="shared" si="64"/>
        <v>26.838121260864252</v>
      </c>
      <c r="O421" s="7">
        <f t="shared" si="64"/>
        <v>26.839043959358897</v>
      </c>
      <c r="P421" s="7">
        <f t="shared" si="64"/>
        <v>26.665958302154003</v>
      </c>
      <c r="Q421" s="7">
        <f t="shared" si="64"/>
        <v>26.584023119002147</v>
      </c>
      <c r="S421" s="7">
        <f t="shared" si="61"/>
        <v>0.87487567582716963</v>
      </c>
      <c r="T421" s="7">
        <f t="shared" si="63"/>
        <v>0</v>
      </c>
    </row>
    <row r="422" spans="1:20">
      <c r="A422" s="8">
        <v>43323.990763888891</v>
      </c>
      <c r="B422" s="7">
        <v>205944</v>
      </c>
      <c r="C422" s="7">
        <v>22.4</v>
      </c>
      <c r="D422" s="7">
        <v>17.8</v>
      </c>
      <c r="E422" s="7">
        <v>27.3</v>
      </c>
      <c r="F422" s="7">
        <v>13.1</v>
      </c>
      <c r="G422" s="7">
        <v>18.399999999999999</v>
      </c>
      <c r="H422" s="7">
        <v>21.8</v>
      </c>
      <c r="I422" s="7">
        <v>36.200000000000003</v>
      </c>
      <c r="J422" s="7">
        <v>12.1</v>
      </c>
      <c r="K422" s="7">
        <f t="shared" si="58"/>
        <v>27.3</v>
      </c>
      <c r="L422" s="7">
        <f t="shared" si="62"/>
        <v>26.231083062460673</v>
      </c>
      <c r="M422" s="7">
        <f t="shared" si="59"/>
        <v>26.418646450054919</v>
      </c>
      <c r="N422" s="7">
        <f t="shared" si="64"/>
        <v>26.835781684010673</v>
      </c>
      <c r="O422" s="7">
        <f t="shared" si="64"/>
        <v>26.836828526691018</v>
      </c>
      <c r="P422" s="7">
        <f t="shared" si="64"/>
        <v>26.664822668909242</v>
      </c>
      <c r="Q422" s="7">
        <f t="shared" si="64"/>
        <v>26.582989563394424</v>
      </c>
      <c r="S422" s="7">
        <f t="shared" si="61"/>
        <v>0.88135354994508219</v>
      </c>
      <c r="T422" s="7">
        <f t="shared" si="63"/>
        <v>0</v>
      </c>
    </row>
    <row r="423" spans="1:20">
      <c r="A423" s="8">
        <v>43323.992152777777</v>
      </c>
      <c r="B423" s="7">
        <v>205945</v>
      </c>
      <c r="C423" s="7">
        <v>22.4</v>
      </c>
      <c r="D423" s="7">
        <v>17.8</v>
      </c>
      <c r="E423" s="7">
        <v>27.3</v>
      </c>
      <c r="F423" s="7">
        <v>13.1</v>
      </c>
      <c r="G423" s="7">
        <v>18.399999999999999</v>
      </c>
      <c r="H423" s="7">
        <v>21.8</v>
      </c>
      <c r="I423" s="7">
        <v>36.200000000000003</v>
      </c>
      <c r="J423" s="7">
        <v>12.1</v>
      </c>
      <c r="K423" s="7">
        <f t="shared" si="58"/>
        <v>27.3</v>
      </c>
      <c r="L423" s="7">
        <f t="shared" si="62"/>
        <v>26.222916372005184</v>
      </c>
      <c r="M423" s="7">
        <f t="shared" si="59"/>
        <v>26.412174795688994</v>
      </c>
      <c r="N423" s="7">
        <f t="shared" si="64"/>
        <v>26.833435899013633</v>
      </c>
      <c r="O423" s="7">
        <f t="shared" si="64"/>
        <v>26.834607429999981</v>
      </c>
      <c r="P423" s="7">
        <f t="shared" si="64"/>
        <v>26.663684302496492</v>
      </c>
      <c r="Q423" s="7">
        <f t="shared" si="64"/>
        <v>26.581953557928831</v>
      </c>
      <c r="S423" s="7">
        <f t="shared" si="61"/>
        <v>0.88782520431100664</v>
      </c>
      <c r="T423" s="7">
        <f t="shared" si="63"/>
        <v>0</v>
      </c>
    </row>
    <row r="424" spans="1:20">
      <c r="A424" s="8">
        <v>43323.993541666663</v>
      </c>
      <c r="B424" s="7">
        <v>205946</v>
      </c>
      <c r="C424" s="7">
        <v>22.3</v>
      </c>
      <c r="D424" s="7">
        <v>17.8</v>
      </c>
      <c r="E424" s="7">
        <v>27.3</v>
      </c>
      <c r="F424" s="7">
        <v>13</v>
      </c>
      <c r="G424" s="7">
        <v>18.399999999999999</v>
      </c>
      <c r="H424" s="7">
        <v>21.8</v>
      </c>
      <c r="I424" s="7">
        <v>36.200000000000003</v>
      </c>
      <c r="J424" s="7">
        <v>12.1</v>
      </c>
      <c r="K424" s="7">
        <f t="shared" si="58"/>
        <v>27.3</v>
      </c>
      <c r="L424" s="7">
        <f t="shared" si="62"/>
        <v>26.214786953170872</v>
      </c>
      <c r="M424" s="7">
        <f t="shared" si="59"/>
        <v>26.405689176216217</v>
      </c>
      <c r="N424" s="7">
        <f t="shared" si="64"/>
        <v>26.83108406204629</v>
      </c>
      <c r="O424" s="7">
        <f t="shared" si="64"/>
        <v>26.832380622826392</v>
      </c>
      <c r="P424" s="7">
        <f t="shared" si="64"/>
        <v>26.662543195641142</v>
      </c>
      <c r="Q424" s="7">
        <f t="shared" si="64"/>
        <v>26.58091509580051</v>
      </c>
      <c r="S424" s="7">
        <f t="shared" si="61"/>
        <v>0.89431082378378335</v>
      </c>
      <c r="T424" s="7">
        <f t="shared" si="63"/>
        <v>0</v>
      </c>
    </row>
    <row r="425" spans="1:20">
      <c r="A425" s="8">
        <v>43323.994942129626</v>
      </c>
      <c r="B425" s="7">
        <v>205947</v>
      </c>
      <c r="C425" s="7">
        <v>22.3</v>
      </c>
      <c r="D425" s="7">
        <v>17.8</v>
      </c>
      <c r="E425" s="7">
        <v>27.3</v>
      </c>
      <c r="F425" s="7">
        <v>13</v>
      </c>
      <c r="G425" s="7">
        <v>18.399999999999999</v>
      </c>
      <c r="H425" s="7">
        <v>21.8</v>
      </c>
      <c r="I425" s="7">
        <v>36.200000000000003</v>
      </c>
      <c r="J425" s="7">
        <v>12.1</v>
      </c>
      <c r="K425" s="7">
        <f t="shared" si="58"/>
        <v>27.3</v>
      </c>
      <c r="L425" s="7">
        <f t="shared" si="62"/>
        <v>26.206536173742563</v>
      </c>
      <c r="M425" s="7">
        <f t="shared" si="59"/>
        <v>26.399152570710399</v>
      </c>
      <c r="N425" s="7">
        <f t="shared" si="64"/>
        <v>26.828706527805082</v>
      </c>
      <c r="O425" s="7">
        <f t="shared" si="64"/>
        <v>26.83012948513953</v>
      </c>
      <c r="P425" s="7">
        <f t="shared" si="64"/>
        <v>26.661389808772611</v>
      </c>
      <c r="Q425" s="7">
        <f t="shared" si="64"/>
        <v>26.579865495816687</v>
      </c>
      <c r="S425" s="7">
        <f t="shared" si="61"/>
        <v>0.90084742928960182</v>
      </c>
      <c r="T425" s="7">
        <f t="shared" si="63"/>
        <v>0</v>
      </c>
    </row>
    <row r="426" spans="1:20">
      <c r="A426" s="8">
        <v>43323.996331018519</v>
      </c>
      <c r="B426" s="7">
        <v>205948</v>
      </c>
      <c r="C426" s="7">
        <v>22.3</v>
      </c>
      <c r="D426" s="7">
        <v>17.8</v>
      </c>
      <c r="E426" s="7">
        <v>27.3</v>
      </c>
      <c r="F426" s="7">
        <v>13</v>
      </c>
      <c r="G426" s="7">
        <v>18.399999999999999</v>
      </c>
      <c r="H426" s="7">
        <v>21.8</v>
      </c>
      <c r="I426" s="7">
        <v>36.200000000000003</v>
      </c>
      <c r="J426" s="7">
        <v>12.1</v>
      </c>
      <c r="K426" s="7">
        <f t="shared" si="58"/>
        <v>27.3</v>
      </c>
      <c r="L426" s="7">
        <f t="shared" si="62"/>
        <v>26.198391146746776</v>
      </c>
      <c r="M426" s="7">
        <f t="shared" si="59"/>
        <v>26.392654191273603</v>
      </c>
      <c r="N426" s="7">
        <f t="shared" si="64"/>
        <v>26.826342647654975</v>
      </c>
      <c r="O426" s="7">
        <f t="shared" si="64"/>
        <v>26.827891165415664</v>
      </c>
      <c r="P426" s="7">
        <f t="shared" si="64"/>
        <v>26.660243175704494</v>
      </c>
      <c r="Q426" s="7">
        <f t="shared" si="64"/>
        <v>26.57882207932423</v>
      </c>
      <c r="S426" s="7">
        <f t="shared" si="61"/>
        <v>0.90734580872639725</v>
      </c>
      <c r="T426" s="7">
        <f t="shared" si="63"/>
        <v>0</v>
      </c>
    </row>
    <row r="427" spans="1:20">
      <c r="A427" s="8">
        <v>43323.997719907406</v>
      </c>
      <c r="B427" s="7">
        <v>205949</v>
      </c>
      <c r="C427" s="7">
        <v>22.4</v>
      </c>
      <c r="D427" s="7">
        <v>17.8</v>
      </c>
      <c r="E427" s="7">
        <v>27.3</v>
      </c>
      <c r="F427" s="7">
        <v>13.1</v>
      </c>
      <c r="G427" s="7">
        <v>18.399999999999999</v>
      </c>
      <c r="H427" s="7">
        <v>21.8</v>
      </c>
      <c r="I427" s="7">
        <v>36.200000000000003</v>
      </c>
      <c r="J427" s="7">
        <v>12.1</v>
      </c>
      <c r="K427" s="7">
        <f t="shared" si="58"/>
        <v>27.3</v>
      </c>
      <c r="L427" s="7">
        <f t="shared" si="62"/>
        <v>26.190282909082178</v>
      </c>
      <c r="M427" s="7">
        <f t="shared" si="59"/>
        <v>26.386158046919498</v>
      </c>
      <c r="N427" s="7">
        <f t="shared" ref="N427:Q442" si="65">N426+24*3600*($A427-$A426)*((M426-N426)*N$6+(O426-N426)*N$7+N$5)/N$8</f>
        <v>26.82397279458548</v>
      </c>
      <c r="O427" s="7">
        <f t="shared" si="65"/>
        <v>26.825647111879469</v>
      </c>
      <c r="P427" s="7">
        <f t="shared" si="65"/>
        <v>26.659093779744257</v>
      </c>
      <c r="Q427" s="7">
        <f t="shared" si="65"/>
        <v>26.577776185639426</v>
      </c>
      <c r="S427" s="7">
        <f t="shared" si="61"/>
        <v>0.91384195308050309</v>
      </c>
      <c r="T427" s="7">
        <f t="shared" si="63"/>
        <v>0</v>
      </c>
    </row>
    <row r="428" spans="1:20">
      <c r="A428" s="8">
        <v>43323.999108796299</v>
      </c>
      <c r="B428" s="7">
        <v>205950</v>
      </c>
      <c r="C428" s="7">
        <v>22.3</v>
      </c>
      <c r="D428" s="7">
        <v>17.8</v>
      </c>
      <c r="E428" s="7">
        <v>27.3</v>
      </c>
      <c r="F428" s="7">
        <v>13.1</v>
      </c>
      <c r="G428" s="7">
        <v>18.399999999999999</v>
      </c>
      <c r="H428" s="7">
        <v>21.8</v>
      </c>
      <c r="I428" s="7">
        <v>36</v>
      </c>
      <c r="J428" s="7">
        <v>12.1</v>
      </c>
      <c r="K428" s="7">
        <f t="shared" si="58"/>
        <v>27.3</v>
      </c>
      <c r="L428" s="7">
        <f t="shared" si="62"/>
        <v>26.182301057996796</v>
      </c>
      <c r="M428" s="7">
        <f t="shared" si="59"/>
        <v>26.379673909782447</v>
      </c>
      <c r="N428" s="7">
        <f t="shared" si="65"/>
        <v>26.821597053685839</v>
      </c>
      <c r="O428" s="7">
        <f t="shared" si="65"/>
        <v>26.823397324292415</v>
      </c>
      <c r="P428" s="7">
        <f t="shared" si="65"/>
        <v>26.657941613476236</v>
      </c>
      <c r="Q428" s="7">
        <f t="shared" si="65"/>
        <v>26.576727807894525</v>
      </c>
      <c r="S428" s="7">
        <f t="shared" si="61"/>
        <v>0.92032609021755363</v>
      </c>
      <c r="T428" s="7">
        <f t="shared" si="63"/>
        <v>0</v>
      </c>
    </row>
    <row r="429" spans="1:20">
      <c r="A429" s="8">
        <v>43324.000497685185</v>
      </c>
      <c r="B429" s="7">
        <v>205951</v>
      </c>
      <c r="C429" s="7">
        <v>22.4</v>
      </c>
      <c r="D429" s="7">
        <v>17.8</v>
      </c>
      <c r="E429" s="7">
        <v>27.3</v>
      </c>
      <c r="F429" s="7">
        <v>13</v>
      </c>
      <c r="G429" s="7">
        <v>18.399999999999999</v>
      </c>
      <c r="H429" s="7">
        <v>21.8</v>
      </c>
      <c r="I429" s="7">
        <v>36</v>
      </c>
      <c r="J429" s="7">
        <v>12.1</v>
      </c>
      <c r="K429" s="7">
        <f t="shared" si="58"/>
        <v>27.3</v>
      </c>
      <c r="L429" s="7">
        <f t="shared" si="62"/>
        <v>26.174354245004981</v>
      </c>
      <c r="M429" s="7">
        <f t="shared" si="59"/>
        <v>26.373235286600096</v>
      </c>
      <c r="N429" s="7">
        <f t="shared" si="65"/>
        <v>26.819215555418118</v>
      </c>
      <c r="O429" s="7">
        <f t="shared" si="65"/>
        <v>26.821141815176098</v>
      </c>
      <c r="P429" s="7">
        <f t="shared" si="65"/>
        <v>26.656786669556478</v>
      </c>
      <c r="Q429" s="7">
        <f t="shared" si="65"/>
        <v>26.575676939230565</v>
      </c>
      <c r="S429" s="7">
        <f t="shared" si="61"/>
        <v>0.92676471339990485</v>
      </c>
      <c r="T429" s="7">
        <f t="shared" si="63"/>
        <v>0</v>
      </c>
    </row>
    <row r="430" spans="1:20">
      <c r="A430" s="8">
        <v>43324.001886574071</v>
      </c>
      <c r="B430" s="7">
        <v>205952</v>
      </c>
      <c r="C430" s="7">
        <v>22.4</v>
      </c>
      <c r="D430" s="7">
        <v>17.8</v>
      </c>
      <c r="E430" s="7">
        <v>27.3</v>
      </c>
      <c r="F430" s="7">
        <v>13</v>
      </c>
      <c r="G430" s="7">
        <v>18.399999999999999</v>
      </c>
      <c r="H430" s="7">
        <v>21.8</v>
      </c>
      <c r="I430" s="7">
        <v>36</v>
      </c>
      <c r="J430" s="7">
        <v>12.1</v>
      </c>
      <c r="K430" s="7">
        <f t="shared" si="58"/>
        <v>27.3</v>
      </c>
      <c r="L430" s="7">
        <f t="shared" si="62"/>
        <v>26.16635247162683</v>
      </c>
      <c r="M430" s="7">
        <f t="shared" si="59"/>
        <v>26.366832494716547</v>
      </c>
      <c r="N430" s="7">
        <f t="shared" si="65"/>
        <v>26.81682861277363</v>
      </c>
      <c r="O430" s="7">
        <f t="shared" si="65"/>
        <v>26.818880614469442</v>
      </c>
      <c r="P430" s="7">
        <f t="shared" si="65"/>
        <v>26.655628940729923</v>
      </c>
      <c r="Q430" s="7">
        <f t="shared" si="65"/>
        <v>26.574623572760473</v>
      </c>
      <c r="S430" s="7">
        <f t="shared" si="61"/>
        <v>0.93316750528345338</v>
      </c>
      <c r="T430" s="7">
        <f t="shared" si="63"/>
        <v>0</v>
      </c>
    </row>
    <row r="431" spans="1:20">
      <c r="A431" s="8">
        <v>43324.003275462965</v>
      </c>
      <c r="B431" s="7">
        <v>205953</v>
      </c>
      <c r="C431" s="7">
        <v>22.3</v>
      </c>
      <c r="D431" s="7">
        <v>17.8</v>
      </c>
      <c r="E431" s="7">
        <v>27.3</v>
      </c>
      <c r="F431" s="7">
        <v>13.1</v>
      </c>
      <c r="G431" s="7">
        <v>18.399999999999999</v>
      </c>
      <c r="H431" s="7">
        <v>21.8</v>
      </c>
      <c r="I431" s="7">
        <v>36</v>
      </c>
      <c r="J431" s="7">
        <v>12.1</v>
      </c>
      <c r="K431" s="7">
        <f t="shared" si="58"/>
        <v>27.3</v>
      </c>
      <c r="L431" s="7">
        <f t="shared" si="62"/>
        <v>26.158386690602821</v>
      </c>
      <c r="M431" s="7">
        <f t="shared" si="59"/>
        <v>26.360432002237282</v>
      </c>
      <c r="N431" s="7">
        <f t="shared" si="65"/>
        <v>26.814436436311862</v>
      </c>
      <c r="O431" s="7">
        <f t="shared" si="65"/>
        <v>26.816613794122809</v>
      </c>
      <c r="P431" s="7">
        <f t="shared" si="65"/>
        <v>26.654468419928822</v>
      </c>
      <c r="Q431" s="7">
        <f t="shared" si="65"/>
        <v>26.573567701588299</v>
      </c>
      <c r="S431" s="7">
        <f t="shared" si="61"/>
        <v>0.93956799776271893</v>
      </c>
      <c r="T431" s="7">
        <f t="shared" si="63"/>
        <v>0</v>
      </c>
    </row>
    <row r="432" spans="1:20">
      <c r="A432" s="8">
        <v>43324.004675925928</v>
      </c>
      <c r="B432" s="7">
        <v>205954</v>
      </c>
      <c r="C432" s="7">
        <v>22.3</v>
      </c>
      <c r="D432" s="7">
        <v>17.8</v>
      </c>
      <c r="E432" s="7">
        <v>27.3</v>
      </c>
      <c r="F432" s="7">
        <v>13</v>
      </c>
      <c r="G432" s="7">
        <v>18.399999999999999</v>
      </c>
      <c r="H432" s="7">
        <v>21.8</v>
      </c>
      <c r="I432" s="7">
        <v>36</v>
      </c>
      <c r="J432" s="7">
        <v>12.1</v>
      </c>
      <c r="K432" s="7">
        <f t="shared" si="58"/>
        <v>27.3</v>
      </c>
      <c r="L432" s="7">
        <f t="shared" si="62"/>
        <v>26.150481281421225</v>
      </c>
      <c r="M432" s="7">
        <f t="shared" si="59"/>
        <v>26.353990158230815</v>
      </c>
      <c r="N432" s="7">
        <f t="shared" si="65"/>
        <v>26.812019034854689</v>
      </c>
      <c r="O432" s="7">
        <f t="shared" si="65"/>
        <v>26.814322509726225</v>
      </c>
      <c r="P432" s="7">
        <f t="shared" si="65"/>
        <v>26.653295406156115</v>
      </c>
      <c r="Q432" s="7">
        <f t="shared" si="65"/>
        <v>26.572500498972172</v>
      </c>
      <c r="S432" s="7">
        <f t="shared" si="61"/>
        <v>0.94600984176918601</v>
      </c>
      <c r="T432" s="7">
        <f t="shared" si="63"/>
        <v>0</v>
      </c>
    </row>
    <row r="433" spans="1:20">
      <c r="A433" s="8">
        <v>43324.006064814814</v>
      </c>
      <c r="B433" s="7">
        <v>205955</v>
      </c>
      <c r="C433" s="7">
        <v>22.3</v>
      </c>
      <c r="D433" s="7">
        <v>17.8</v>
      </c>
      <c r="E433" s="7">
        <v>27.3</v>
      </c>
      <c r="F433" s="7">
        <v>13</v>
      </c>
      <c r="G433" s="7">
        <v>18.399999999999999</v>
      </c>
      <c r="H433" s="7">
        <v>21.8</v>
      </c>
      <c r="I433" s="7">
        <v>36</v>
      </c>
      <c r="J433" s="7">
        <v>12.1</v>
      </c>
      <c r="K433" s="7">
        <f t="shared" si="58"/>
        <v>27.3</v>
      </c>
      <c r="L433" s="7">
        <f t="shared" si="62"/>
        <v>26.142585642564033</v>
      </c>
      <c r="M433" s="7">
        <f t="shared" si="59"/>
        <v>26.347647243818354</v>
      </c>
      <c r="N433" s="7">
        <f t="shared" si="65"/>
        <v>26.809616382830431</v>
      </c>
      <c r="O433" s="7">
        <f t="shared" si="65"/>
        <v>26.812044663257161</v>
      </c>
      <c r="P433" s="7">
        <f t="shared" si="65"/>
        <v>26.652129258483146</v>
      </c>
      <c r="Q433" s="7">
        <f t="shared" si="65"/>
        <v>26.571439576746688</v>
      </c>
      <c r="S433" s="7">
        <f t="shared" si="61"/>
        <v>0.9523527561816465</v>
      </c>
      <c r="T433" s="7">
        <f t="shared" si="63"/>
        <v>0</v>
      </c>
    </row>
    <row r="434" spans="1:20">
      <c r="A434" s="8">
        <v>43324.007453703707</v>
      </c>
      <c r="B434" s="7">
        <v>205956</v>
      </c>
      <c r="C434" s="7">
        <v>22.3</v>
      </c>
      <c r="D434" s="7">
        <v>17.8</v>
      </c>
      <c r="E434" s="7">
        <v>27.3</v>
      </c>
      <c r="F434" s="7">
        <v>13</v>
      </c>
      <c r="G434" s="7">
        <v>18.399999999999999</v>
      </c>
      <c r="H434" s="7">
        <v>21.8</v>
      </c>
      <c r="I434" s="7">
        <v>36</v>
      </c>
      <c r="J434" s="7">
        <v>12.1</v>
      </c>
      <c r="K434" s="7">
        <f t="shared" si="58"/>
        <v>27.3</v>
      </c>
      <c r="L434" s="7">
        <f t="shared" si="62"/>
        <v>26.13472530820108</v>
      </c>
      <c r="M434" s="7">
        <f t="shared" si="59"/>
        <v>26.341311635782237</v>
      </c>
      <c r="N434" s="7">
        <f t="shared" si="65"/>
        <v>26.807208810052519</v>
      </c>
      <c r="O434" s="7">
        <f t="shared" si="65"/>
        <v>26.809761436328422</v>
      </c>
      <c r="P434" s="7">
        <f t="shared" si="65"/>
        <v>26.650960300060575</v>
      </c>
      <c r="Q434" s="7">
        <f t="shared" si="65"/>
        <v>26.570376129104897</v>
      </c>
      <c r="S434" s="7">
        <f t="shared" si="61"/>
        <v>0.95868836421776393</v>
      </c>
      <c r="T434" s="7">
        <f t="shared" si="63"/>
        <v>0</v>
      </c>
    </row>
    <row r="435" spans="1:20">
      <c r="A435" s="8">
        <v>43324.008842592593</v>
      </c>
      <c r="B435" s="7">
        <v>205957</v>
      </c>
      <c r="C435" s="7">
        <v>22.3</v>
      </c>
      <c r="D435" s="7">
        <v>17.8</v>
      </c>
      <c r="E435" s="7">
        <v>27.3</v>
      </c>
      <c r="F435" s="7">
        <v>13.1</v>
      </c>
      <c r="G435" s="7">
        <v>18.3</v>
      </c>
      <c r="H435" s="7">
        <v>21.8</v>
      </c>
      <c r="I435" s="7">
        <v>36</v>
      </c>
      <c r="J435" s="7">
        <v>12.1</v>
      </c>
      <c r="K435" s="7">
        <f t="shared" si="58"/>
        <v>27.3</v>
      </c>
      <c r="L435" s="7">
        <f t="shared" si="62"/>
        <v>26.126899937604581</v>
      </c>
      <c r="M435" s="7">
        <f t="shared" si="59"/>
        <v>26.334990555209419</v>
      </c>
      <c r="N435" s="7">
        <f t="shared" si="65"/>
        <v>26.804796320953056</v>
      </c>
      <c r="O435" s="7">
        <f t="shared" si="65"/>
        <v>26.807472928756351</v>
      </c>
      <c r="P435" s="7">
        <f t="shared" si="65"/>
        <v>26.649788525414042</v>
      </c>
      <c r="Q435" s="7">
        <f t="shared" si="65"/>
        <v>26.569310149209944</v>
      </c>
      <c r="S435" s="7">
        <f t="shared" si="61"/>
        <v>0.96500944479058148</v>
      </c>
      <c r="T435" s="7">
        <f t="shared" si="63"/>
        <v>0</v>
      </c>
    </row>
    <row r="436" spans="1:20">
      <c r="A436" s="8">
        <v>43324.010231481479</v>
      </c>
      <c r="B436" s="7">
        <v>205958</v>
      </c>
      <c r="C436" s="7">
        <v>22.3</v>
      </c>
      <c r="D436" s="7">
        <v>17.8</v>
      </c>
      <c r="E436" s="7">
        <v>27.3</v>
      </c>
      <c r="F436" s="7">
        <v>13</v>
      </c>
      <c r="G436" s="7">
        <v>18.3</v>
      </c>
      <c r="H436" s="7">
        <v>21.8</v>
      </c>
      <c r="I436" s="7">
        <v>36</v>
      </c>
      <c r="J436" s="7">
        <v>12.1</v>
      </c>
      <c r="K436" s="7">
        <f t="shared" si="58"/>
        <v>27.3</v>
      </c>
      <c r="L436" s="7">
        <f t="shared" si="62"/>
        <v>26.119199257936149</v>
      </c>
      <c r="M436" s="7">
        <f t="shared" si="59"/>
        <v>26.328687957938335</v>
      </c>
      <c r="N436" s="7">
        <f t="shared" si="65"/>
        <v>26.802378977533873</v>
      </c>
      <c r="O436" s="7">
        <f t="shared" si="65"/>
        <v>26.805179224750287</v>
      </c>
      <c r="P436" s="7">
        <f t="shared" si="65"/>
        <v>26.64861392952351</v>
      </c>
      <c r="Q436" s="7">
        <f t="shared" si="65"/>
        <v>26.568241630240955</v>
      </c>
      <c r="S436" s="7">
        <f t="shared" si="61"/>
        <v>0.97131204206166544</v>
      </c>
      <c r="T436" s="7">
        <f t="shared" si="63"/>
        <v>0</v>
      </c>
    </row>
    <row r="437" spans="1:20">
      <c r="A437" s="8">
        <v>43324.011620370373</v>
      </c>
      <c r="B437" s="7">
        <v>205959</v>
      </c>
      <c r="C437" s="7">
        <v>22.3</v>
      </c>
      <c r="D437" s="7">
        <v>17.8</v>
      </c>
      <c r="E437" s="7">
        <v>27.3</v>
      </c>
      <c r="F437" s="7">
        <v>13.1</v>
      </c>
      <c r="G437" s="7">
        <v>18.3</v>
      </c>
      <c r="H437" s="7">
        <v>21.8</v>
      </c>
      <c r="I437" s="7">
        <v>36</v>
      </c>
      <c r="J437" s="7">
        <v>12.1</v>
      </c>
      <c r="K437" s="7">
        <f t="shared" si="58"/>
        <v>27.3</v>
      </c>
      <c r="L437" s="7">
        <f t="shared" si="62"/>
        <v>26.111441997345509</v>
      </c>
      <c r="M437" s="7">
        <f t="shared" si="59"/>
        <v>26.322434116616709</v>
      </c>
      <c r="N437" s="7">
        <f t="shared" si="65"/>
        <v>26.799956868490867</v>
      </c>
      <c r="O437" s="7">
        <f t="shared" si="65"/>
        <v>26.802880404117609</v>
      </c>
      <c r="P437" s="7">
        <f t="shared" si="65"/>
        <v>26.64743650775398</v>
      </c>
      <c r="Q437" s="7">
        <f t="shared" si="65"/>
        <v>26.567170565420245</v>
      </c>
      <c r="S437" s="7">
        <f t="shared" si="61"/>
        <v>0.97756588338329209</v>
      </c>
      <c r="T437" s="7">
        <f t="shared" si="63"/>
        <v>0</v>
      </c>
    </row>
    <row r="438" spans="1:20">
      <c r="A438" s="8">
        <v>43324.013020833336</v>
      </c>
      <c r="B438" s="7">
        <v>205960</v>
      </c>
      <c r="C438" s="7">
        <v>22.3</v>
      </c>
      <c r="D438" s="7">
        <v>17.8</v>
      </c>
      <c r="E438" s="7">
        <v>27.3</v>
      </c>
      <c r="F438" s="7">
        <v>13</v>
      </c>
      <c r="G438" s="7">
        <v>18.399999999999999</v>
      </c>
      <c r="H438" s="7">
        <v>21.8</v>
      </c>
      <c r="I438" s="7">
        <v>36</v>
      </c>
      <c r="J438" s="7">
        <v>12.1</v>
      </c>
      <c r="K438" s="7">
        <f t="shared" si="58"/>
        <v>27.3</v>
      </c>
      <c r="L438" s="7">
        <f t="shared" si="62"/>
        <v>26.103745740544298</v>
      </c>
      <c r="M438" s="7">
        <f t="shared" si="59"/>
        <v>26.316137384218187</v>
      </c>
      <c r="N438" s="7">
        <f t="shared" si="65"/>
        <v>26.797510040605648</v>
      </c>
      <c r="O438" s="7">
        <f t="shared" si="65"/>
        <v>26.800557348208137</v>
      </c>
      <c r="P438" s="7">
        <f t="shared" si="65"/>
        <v>26.646246420407941</v>
      </c>
      <c r="Q438" s="7">
        <f t="shared" si="65"/>
        <v>26.566088001224756</v>
      </c>
      <c r="S438" s="7">
        <f t="shared" si="61"/>
        <v>0.98386261578181333</v>
      </c>
      <c r="T438" s="7">
        <f t="shared" si="63"/>
        <v>0</v>
      </c>
    </row>
    <row r="439" spans="1:20">
      <c r="A439" s="8">
        <v>43324.014409722222</v>
      </c>
      <c r="B439" s="7">
        <v>205961</v>
      </c>
      <c r="C439" s="7">
        <v>22.3</v>
      </c>
      <c r="D439" s="7">
        <v>17.8</v>
      </c>
      <c r="E439" s="7">
        <v>27.3</v>
      </c>
      <c r="F439" s="7">
        <v>13</v>
      </c>
      <c r="G439" s="7">
        <v>18.3</v>
      </c>
      <c r="H439" s="7">
        <v>21.8</v>
      </c>
      <c r="I439" s="7">
        <v>36</v>
      </c>
      <c r="J439" s="7">
        <v>12.1</v>
      </c>
      <c r="K439" s="7">
        <f t="shared" si="58"/>
        <v>27.3</v>
      </c>
      <c r="L439" s="7">
        <f t="shared" si="62"/>
        <v>26.096056412674503</v>
      </c>
      <c r="M439" s="7">
        <f t="shared" si="59"/>
        <v>26.309936577630801</v>
      </c>
      <c r="N439" s="7">
        <f t="shared" si="65"/>
        <v>26.795078900812509</v>
      </c>
      <c r="O439" s="7">
        <f t="shared" si="65"/>
        <v>26.798248520938731</v>
      </c>
      <c r="P439" s="7">
        <f t="shared" si="65"/>
        <v>26.645063310803327</v>
      </c>
      <c r="Q439" s="7">
        <f t="shared" si="65"/>
        <v>26.565011803287284</v>
      </c>
      <c r="S439" s="7">
        <f t="shared" si="61"/>
        <v>0.9900634223692002</v>
      </c>
      <c r="T439" s="7">
        <f t="shared" si="63"/>
        <v>0</v>
      </c>
    </row>
    <row r="440" spans="1:20">
      <c r="A440" s="8">
        <v>43324.015798611108</v>
      </c>
      <c r="B440" s="7">
        <v>205962</v>
      </c>
      <c r="C440" s="7">
        <v>22.3</v>
      </c>
      <c r="D440" s="7">
        <v>17.8</v>
      </c>
      <c r="E440" s="7">
        <v>27.3</v>
      </c>
      <c r="F440" s="7">
        <v>12.9</v>
      </c>
      <c r="G440" s="7">
        <v>18.3</v>
      </c>
      <c r="H440" s="7">
        <v>21.8</v>
      </c>
      <c r="I440" s="7">
        <v>36</v>
      </c>
      <c r="J440" s="7">
        <v>12.1</v>
      </c>
      <c r="K440" s="7">
        <f t="shared" si="58"/>
        <v>27.3</v>
      </c>
      <c r="L440" s="7">
        <f t="shared" si="62"/>
        <v>26.088401279934825</v>
      </c>
      <c r="M440" s="7">
        <f t="shared" si="59"/>
        <v>26.303741816491932</v>
      </c>
      <c r="N440" s="7">
        <f t="shared" si="65"/>
        <v>26.792643489897173</v>
      </c>
      <c r="O440" s="7">
        <f t="shared" si="65"/>
        <v>26.795934855402752</v>
      </c>
      <c r="P440" s="7">
        <f t="shared" si="65"/>
        <v>26.643877363633937</v>
      </c>
      <c r="Q440" s="7">
        <f t="shared" si="65"/>
        <v>26.563933039469806</v>
      </c>
      <c r="S440" s="7">
        <f t="shared" si="61"/>
        <v>0.99625818350806838</v>
      </c>
      <c r="T440" s="7">
        <f t="shared" si="63"/>
        <v>0</v>
      </c>
    </row>
    <row r="441" spans="1:20">
      <c r="A441" s="8">
        <v>43324.017187500001</v>
      </c>
      <c r="B441" s="7">
        <v>205963</v>
      </c>
      <c r="C441" s="7">
        <v>22.3</v>
      </c>
      <c r="D441" s="7">
        <v>17.7</v>
      </c>
      <c r="E441" s="7">
        <v>27.3</v>
      </c>
      <c r="F441" s="7">
        <v>12.8</v>
      </c>
      <c r="G441" s="7">
        <v>18.3</v>
      </c>
      <c r="H441" s="7">
        <v>21.8</v>
      </c>
      <c r="I441" s="7">
        <v>36</v>
      </c>
      <c r="J441" s="7">
        <v>12.1</v>
      </c>
      <c r="K441" s="7">
        <f t="shared" si="58"/>
        <v>27.3</v>
      </c>
      <c r="L441" s="7">
        <f t="shared" si="62"/>
        <v>26.080690002907371</v>
      </c>
      <c r="M441" s="7">
        <f t="shared" si="59"/>
        <v>26.297560607973342</v>
      </c>
      <c r="N441" s="7">
        <f t="shared" si="65"/>
        <v>26.790203784674627</v>
      </c>
      <c r="O441" s="7">
        <f t="shared" si="65"/>
        <v>26.793616460668133</v>
      </c>
      <c r="P441" s="7">
        <f t="shared" si="65"/>
        <v>26.642688575810613</v>
      </c>
      <c r="Q441" s="7">
        <f t="shared" si="65"/>
        <v>26.562851703246221</v>
      </c>
      <c r="S441" s="7">
        <f t="shared" si="61"/>
        <v>1.002439392026659</v>
      </c>
      <c r="T441" s="7">
        <f t="shared" si="63"/>
        <v>0</v>
      </c>
    </row>
    <row r="442" spans="1:20">
      <c r="A442" s="8">
        <v>43324.018576388888</v>
      </c>
      <c r="B442" s="7">
        <v>205964</v>
      </c>
      <c r="C442" s="7">
        <v>22.3</v>
      </c>
      <c r="D442" s="7">
        <v>17.8</v>
      </c>
      <c r="E442" s="7">
        <v>27.2</v>
      </c>
      <c r="F442" s="7">
        <v>12.7</v>
      </c>
      <c r="G442" s="7">
        <v>18.3</v>
      </c>
      <c r="H442" s="7">
        <v>21.8</v>
      </c>
      <c r="I442" s="7">
        <v>36</v>
      </c>
      <c r="J442" s="7">
        <v>12.1</v>
      </c>
      <c r="K442" s="7">
        <f t="shared" si="58"/>
        <v>27.2</v>
      </c>
      <c r="L442" s="7">
        <f t="shared" si="62"/>
        <v>26.072723350089202</v>
      </c>
      <c r="M442" s="7">
        <f t="shared" si="59"/>
        <v>26.291368940990139</v>
      </c>
      <c r="N442" s="7">
        <f t="shared" si="65"/>
        <v>26.787759827018281</v>
      </c>
      <c r="O442" s="7">
        <f t="shared" si="65"/>
        <v>26.791293424655414</v>
      </c>
      <c r="P442" s="7">
        <f t="shared" si="65"/>
        <v>26.641496944718742</v>
      </c>
      <c r="Q442" s="7">
        <f t="shared" si="65"/>
        <v>26.561767788189911</v>
      </c>
      <c r="S442" s="7">
        <f t="shared" si="61"/>
        <v>0.90863105900985985</v>
      </c>
      <c r="T442" s="7">
        <f t="shared" si="63"/>
        <v>0</v>
      </c>
    </row>
    <row r="443" spans="1:20">
      <c r="A443" s="8">
        <v>43324.019976851851</v>
      </c>
      <c r="B443" s="7">
        <v>205965</v>
      </c>
      <c r="C443" s="7">
        <v>22.3</v>
      </c>
      <c r="D443" s="7">
        <v>17.8</v>
      </c>
      <c r="E443" s="7">
        <v>27.2</v>
      </c>
      <c r="F443" s="7">
        <v>12.6</v>
      </c>
      <c r="G443" s="7">
        <v>18.3</v>
      </c>
      <c r="H443" s="7">
        <v>21.8</v>
      </c>
      <c r="I443" s="7">
        <v>36</v>
      </c>
      <c r="J443" s="7">
        <v>12.1</v>
      </c>
      <c r="K443" s="7">
        <f t="shared" si="58"/>
        <v>27.2</v>
      </c>
      <c r="L443" s="7">
        <f t="shared" si="62"/>
        <v>26.064637451900779</v>
      </c>
      <c r="M443" s="7">
        <f t="shared" si="59"/>
        <v>26.285038738867282</v>
      </c>
      <c r="N443" s="7">
        <f t="shared" ref="N443:Q458" si="66">N442+24*3600*($A443-$A442)*((M442-N442)*N$6+(O442-N442)*N$7+N$5)/N$8</f>
        <v>26.785291118800505</v>
      </c>
      <c r="O443" s="7">
        <f t="shared" si="66"/>
        <v>26.788946430605638</v>
      </c>
      <c r="P443" s="7">
        <f t="shared" si="66"/>
        <v>26.640292514093677</v>
      </c>
      <c r="Q443" s="7">
        <f t="shared" si="66"/>
        <v>26.560672233777943</v>
      </c>
      <c r="S443" s="7">
        <f t="shared" si="61"/>
        <v>0.91496126113271714</v>
      </c>
      <c r="T443" s="7">
        <f t="shared" si="63"/>
        <v>0</v>
      </c>
    </row>
    <row r="444" spans="1:20">
      <c r="A444" s="8">
        <v>43324.021365740744</v>
      </c>
      <c r="B444" s="7">
        <v>205966</v>
      </c>
      <c r="C444" s="7">
        <v>22.3</v>
      </c>
      <c r="D444" s="7">
        <v>17.8</v>
      </c>
      <c r="E444" s="7">
        <v>27.2</v>
      </c>
      <c r="F444" s="7">
        <v>12.6</v>
      </c>
      <c r="G444" s="7">
        <v>18.3</v>
      </c>
      <c r="H444" s="7">
        <v>21.8</v>
      </c>
      <c r="I444" s="7">
        <v>36</v>
      </c>
      <c r="J444" s="7">
        <v>12.1</v>
      </c>
      <c r="K444" s="7">
        <f t="shared" si="58"/>
        <v>27.2</v>
      </c>
      <c r="L444" s="7">
        <f t="shared" si="62"/>
        <v>26.056565901269099</v>
      </c>
      <c r="M444" s="7">
        <f t="shared" si="59"/>
        <v>26.278694884161226</v>
      </c>
      <c r="N444" s="7">
        <f t="shared" si="66"/>
        <v>26.782837901283678</v>
      </c>
      <c r="O444" s="7">
        <f t="shared" si="66"/>
        <v>26.786614286829121</v>
      </c>
      <c r="P444" s="7">
        <f t="shared" si="66"/>
        <v>26.639095166161454</v>
      </c>
      <c r="Q444" s="7">
        <f t="shared" si="66"/>
        <v>26.559583120501969</v>
      </c>
      <c r="S444" s="7">
        <f t="shared" si="61"/>
        <v>0.9213051158387735</v>
      </c>
      <c r="T444" s="7">
        <f t="shared" si="63"/>
        <v>0</v>
      </c>
    </row>
    <row r="445" spans="1:20">
      <c r="A445" s="8">
        <v>43324.02275462963</v>
      </c>
      <c r="B445" s="7">
        <v>205967</v>
      </c>
      <c r="C445" s="7">
        <v>22.3</v>
      </c>
      <c r="D445" s="7">
        <v>17.8</v>
      </c>
      <c r="E445" s="7">
        <v>27.2</v>
      </c>
      <c r="F445" s="7">
        <v>12.5</v>
      </c>
      <c r="G445" s="7">
        <v>18.3</v>
      </c>
      <c r="H445" s="7">
        <v>21.8</v>
      </c>
      <c r="I445" s="7">
        <v>36</v>
      </c>
      <c r="J445" s="7">
        <v>12.1</v>
      </c>
      <c r="K445" s="7">
        <f t="shared" si="58"/>
        <v>27.2</v>
      </c>
      <c r="L445" s="7">
        <f t="shared" si="62"/>
        <v>26.048531686894457</v>
      </c>
      <c r="M445" s="7">
        <f t="shared" si="59"/>
        <v>26.272297454160405</v>
      </c>
      <c r="N445" s="7">
        <f t="shared" si="66"/>
        <v>26.780379501017624</v>
      </c>
      <c r="O445" s="7">
        <f t="shared" si="66"/>
        <v>26.784277599553917</v>
      </c>
      <c r="P445" s="7">
        <f t="shared" si="66"/>
        <v>26.637894968847206</v>
      </c>
      <c r="Q445" s="7">
        <f t="shared" si="66"/>
        <v>26.558491409599956</v>
      </c>
      <c r="S445" s="7">
        <f t="shared" si="61"/>
        <v>0.92770254583959399</v>
      </c>
      <c r="T445" s="7">
        <f t="shared" si="63"/>
        <v>0</v>
      </c>
    </row>
    <row r="446" spans="1:20">
      <c r="A446" s="8">
        <v>43324.024143518516</v>
      </c>
      <c r="B446" s="7">
        <v>205968</v>
      </c>
      <c r="C446" s="7">
        <v>22.3</v>
      </c>
      <c r="D446" s="7">
        <v>17.8</v>
      </c>
      <c r="E446" s="7">
        <v>27.2</v>
      </c>
      <c r="F446" s="7">
        <v>12.5</v>
      </c>
      <c r="G446" s="7">
        <v>18.3</v>
      </c>
      <c r="H446" s="7">
        <v>21.8</v>
      </c>
      <c r="I446" s="7">
        <v>36</v>
      </c>
      <c r="J446" s="7">
        <v>12.1</v>
      </c>
      <c r="K446" s="7">
        <f t="shared" si="58"/>
        <v>27.2</v>
      </c>
      <c r="L446" s="7">
        <f t="shared" si="62"/>
        <v>26.040443904249397</v>
      </c>
      <c r="M446" s="7">
        <f t="shared" si="59"/>
        <v>26.265880907759648</v>
      </c>
      <c r="N446" s="7">
        <f t="shared" si="66"/>
        <v>26.777915723521801</v>
      </c>
      <c r="O446" s="7">
        <f t="shared" si="66"/>
        <v>26.781936293209625</v>
      </c>
      <c r="P446" s="7">
        <f t="shared" si="66"/>
        <v>26.636691920055046</v>
      </c>
      <c r="Q446" s="7">
        <f t="shared" si="66"/>
        <v>26.557397095024054</v>
      </c>
      <c r="S446" s="7">
        <f t="shared" si="61"/>
        <v>0.93411909224035128</v>
      </c>
      <c r="T446" s="7">
        <f t="shared" si="63"/>
        <v>0</v>
      </c>
    </row>
    <row r="447" spans="1:20">
      <c r="A447" s="8">
        <v>43324.02553240741</v>
      </c>
      <c r="B447" s="7">
        <v>205969</v>
      </c>
      <c r="C447" s="7">
        <v>22.3</v>
      </c>
      <c r="D447" s="7">
        <v>17.8</v>
      </c>
      <c r="E447" s="7">
        <v>27.2</v>
      </c>
      <c r="F447" s="7">
        <v>12.4</v>
      </c>
      <c r="G447" s="7">
        <v>18.3</v>
      </c>
      <c r="H447" s="7">
        <v>21.8</v>
      </c>
      <c r="I447" s="7">
        <v>36</v>
      </c>
      <c r="J447" s="7">
        <v>12.1</v>
      </c>
      <c r="K447" s="7">
        <f t="shared" si="58"/>
        <v>27.2</v>
      </c>
      <c r="L447" s="7">
        <f t="shared" si="62"/>
        <v>26.032393002352208</v>
      </c>
      <c r="M447" s="7">
        <f t="shared" si="59"/>
        <v>26.259436196111956</v>
      </c>
      <c r="N447" s="7">
        <f t="shared" si="66"/>
        <v>26.775446600072353</v>
      </c>
      <c r="O447" s="7">
        <f t="shared" si="66"/>
        <v>26.779590275270948</v>
      </c>
      <c r="P447" s="7">
        <f t="shared" si="66"/>
        <v>26.635486017241515</v>
      </c>
      <c r="Q447" s="7">
        <f t="shared" si="66"/>
        <v>26.556300170821224</v>
      </c>
      <c r="S447" s="7">
        <f t="shared" si="61"/>
        <v>0.94056380388804328</v>
      </c>
      <c r="T447" s="7">
        <f t="shared" si="63"/>
        <v>0</v>
      </c>
    </row>
    <row r="448" spans="1:20">
      <c r="A448" s="8">
        <v>43324.026921296296</v>
      </c>
      <c r="B448" s="7">
        <v>205970</v>
      </c>
      <c r="C448" s="7">
        <v>22.3</v>
      </c>
      <c r="D448" s="7">
        <v>17.8</v>
      </c>
      <c r="E448" s="7">
        <v>27.2</v>
      </c>
      <c r="F448" s="7">
        <v>12.3</v>
      </c>
      <c r="G448" s="7">
        <v>18.3</v>
      </c>
      <c r="H448" s="7">
        <v>21.8</v>
      </c>
      <c r="I448" s="7">
        <v>36</v>
      </c>
      <c r="J448" s="7">
        <v>12.1</v>
      </c>
      <c r="K448" s="7">
        <f t="shared" si="58"/>
        <v>27.2</v>
      </c>
      <c r="L448" s="7">
        <f t="shared" si="62"/>
        <v>26.024288307606589</v>
      </c>
      <c r="M448" s="7">
        <f t="shared" si="59"/>
        <v>26.25298649856985</v>
      </c>
      <c r="N448" s="7">
        <f t="shared" si="66"/>
        <v>26.772972088933276</v>
      </c>
      <c r="O448" s="7">
        <f t="shared" si="66"/>
        <v>26.777239472899456</v>
      </c>
      <c r="P448" s="7">
        <f t="shared" si="66"/>
        <v>26.63427725736836</v>
      </c>
      <c r="Q448" s="7">
        <f t="shared" si="66"/>
        <v>26.555200631137488</v>
      </c>
      <c r="S448" s="7">
        <f t="shared" si="61"/>
        <v>0.94701350143014906</v>
      </c>
      <c r="T448" s="7">
        <f t="shared" si="63"/>
        <v>0</v>
      </c>
    </row>
    <row r="449" spans="1:20">
      <c r="A449" s="8">
        <v>43324.028310185182</v>
      </c>
      <c r="B449" s="7">
        <v>205971</v>
      </c>
      <c r="C449" s="7">
        <v>22.3</v>
      </c>
      <c r="D449" s="7">
        <v>17.8</v>
      </c>
      <c r="E449" s="7">
        <v>27.2</v>
      </c>
      <c r="F449" s="7">
        <v>12.3</v>
      </c>
      <c r="G449" s="7">
        <v>18.3</v>
      </c>
      <c r="H449" s="7">
        <v>21.8</v>
      </c>
      <c r="I449" s="7">
        <v>36</v>
      </c>
      <c r="J449" s="7">
        <v>12.1</v>
      </c>
      <c r="K449" s="7">
        <f t="shared" si="58"/>
        <v>27.2</v>
      </c>
      <c r="L449" s="7">
        <f t="shared" si="62"/>
        <v>26.016130397030118</v>
      </c>
      <c r="M449" s="7">
        <f t="shared" si="59"/>
        <v>26.246516512702065</v>
      </c>
      <c r="N449" s="7">
        <f t="shared" si="66"/>
        <v>26.770492282990929</v>
      </c>
      <c r="O449" s="7">
        <f t="shared" si="66"/>
        <v>26.774883818722817</v>
      </c>
      <c r="P449" s="7">
        <f t="shared" si="66"/>
        <v>26.633065636975768</v>
      </c>
      <c r="Q449" s="7">
        <f t="shared" si="66"/>
        <v>26.554098470169212</v>
      </c>
      <c r="S449" s="7">
        <f t="shared" si="61"/>
        <v>0.95348348729793386</v>
      </c>
      <c r="T449" s="7">
        <f t="shared" si="63"/>
        <v>0</v>
      </c>
    </row>
    <row r="450" spans="1:20">
      <c r="A450" s="8">
        <v>43324.029710648145</v>
      </c>
      <c r="B450" s="7">
        <v>205972</v>
      </c>
      <c r="C450" s="7">
        <v>22.3</v>
      </c>
      <c r="D450" s="7">
        <v>17.8</v>
      </c>
      <c r="E450" s="7">
        <v>27.2</v>
      </c>
      <c r="F450" s="7">
        <v>12.3</v>
      </c>
      <c r="G450" s="7">
        <v>18.3</v>
      </c>
      <c r="H450" s="7">
        <v>21.8</v>
      </c>
      <c r="I450" s="7">
        <v>36</v>
      </c>
      <c r="J450" s="7">
        <v>12.1</v>
      </c>
      <c r="K450" s="7">
        <f t="shared" si="58"/>
        <v>27.2</v>
      </c>
      <c r="L450" s="7">
        <f t="shared" si="62"/>
        <v>26.007942141966122</v>
      </c>
      <c r="M450" s="7">
        <f t="shared" si="59"/>
        <v>26.239963667092045</v>
      </c>
      <c r="N450" s="7">
        <f t="shared" si="66"/>
        <v>26.767986449360208</v>
      </c>
      <c r="O450" s="7">
        <f t="shared" si="66"/>
        <v>26.772503598944304</v>
      </c>
      <c r="P450" s="7">
        <f t="shared" si="66"/>
        <v>26.631841031538745</v>
      </c>
      <c r="Q450" s="7">
        <f t="shared" si="66"/>
        <v>26.552984475605964</v>
      </c>
      <c r="S450" s="7">
        <f t="shared" si="61"/>
        <v>0.9600363329079542</v>
      </c>
      <c r="T450" s="7">
        <f t="shared" si="63"/>
        <v>0</v>
      </c>
    </row>
    <row r="451" spans="1:20">
      <c r="A451" s="8">
        <v>43324.031099537038</v>
      </c>
      <c r="B451" s="7">
        <v>205973</v>
      </c>
      <c r="C451" s="7">
        <v>22.3</v>
      </c>
      <c r="D451" s="7">
        <v>17.8</v>
      </c>
      <c r="E451" s="7">
        <v>27.2</v>
      </c>
      <c r="F451" s="7">
        <v>12.1</v>
      </c>
      <c r="G451" s="7">
        <v>18.3</v>
      </c>
      <c r="H451" s="7">
        <v>21.8</v>
      </c>
      <c r="I451" s="7">
        <v>36</v>
      </c>
      <c r="J451" s="7">
        <v>12.1</v>
      </c>
      <c r="K451" s="7">
        <f t="shared" si="58"/>
        <v>27.2</v>
      </c>
      <c r="L451" s="7">
        <f t="shared" si="62"/>
        <v>25.999858289686756</v>
      </c>
      <c r="M451" s="7">
        <f t="shared" si="59"/>
        <v>26.233459788252514</v>
      </c>
      <c r="N451" s="7">
        <f t="shared" si="66"/>
        <v>26.765495885096094</v>
      </c>
      <c r="O451" s="7">
        <f t="shared" si="66"/>
        <v>26.770138075690113</v>
      </c>
      <c r="P451" s="7">
        <f t="shared" si="66"/>
        <v>26.630623654515936</v>
      </c>
      <c r="Q451" s="7">
        <f t="shared" si="66"/>
        <v>26.551877032944741</v>
      </c>
      <c r="S451" s="7">
        <f t="shared" si="61"/>
        <v>0.9665402117474855</v>
      </c>
      <c r="T451" s="7">
        <f t="shared" si="63"/>
        <v>0</v>
      </c>
    </row>
    <row r="452" spans="1:20">
      <c r="A452" s="8">
        <v>43324.032488425924</v>
      </c>
      <c r="B452" s="7">
        <v>205974</v>
      </c>
      <c r="C452" s="7">
        <v>22.3</v>
      </c>
      <c r="D452" s="7">
        <v>17.7</v>
      </c>
      <c r="E452" s="7">
        <v>27.2</v>
      </c>
      <c r="F452" s="7">
        <v>12.3</v>
      </c>
      <c r="G452" s="7">
        <v>18.3</v>
      </c>
      <c r="H452" s="7">
        <v>21.8</v>
      </c>
      <c r="I452" s="7">
        <v>36</v>
      </c>
      <c r="J452" s="7">
        <v>12.1</v>
      </c>
      <c r="K452" s="7">
        <f t="shared" si="58"/>
        <v>27.2</v>
      </c>
      <c r="L452" s="7">
        <f t="shared" si="62"/>
        <v>25.99163050456384</v>
      </c>
      <c r="M452" s="7">
        <f t="shared" si="59"/>
        <v>26.226963832069018</v>
      </c>
      <c r="N452" s="7">
        <f t="shared" si="66"/>
        <v>26.762999997109073</v>
      </c>
      <c r="O452" s="7">
        <f t="shared" si="66"/>
        <v>26.767767574051611</v>
      </c>
      <c r="P452" s="7">
        <f t="shared" si="66"/>
        <v>26.629403404822281</v>
      </c>
      <c r="Q452" s="7">
        <f t="shared" si="66"/>
        <v>26.550766951864645</v>
      </c>
      <c r="S452" s="7">
        <f t="shared" si="61"/>
        <v>0.97303616793098158</v>
      </c>
      <c r="T452" s="7">
        <f t="shared" si="63"/>
        <v>0</v>
      </c>
    </row>
    <row r="453" spans="1:20">
      <c r="A453" s="8">
        <v>43324.033877314818</v>
      </c>
      <c r="B453" s="7">
        <v>205975</v>
      </c>
      <c r="C453" s="7">
        <v>22.3</v>
      </c>
      <c r="D453" s="7">
        <v>17.8</v>
      </c>
      <c r="E453" s="7">
        <v>27.1</v>
      </c>
      <c r="F453" s="7">
        <v>12.3</v>
      </c>
      <c r="G453" s="7">
        <v>18.3</v>
      </c>
      <c r="H453" s="7">
        <v>21.8</v>
      </c>
      <c r="I453" s="7">
        <v>36</v>
      </c>
      <c r="J453" s="7">
        <v>12.1</v>
      </c>
      <c r="K453" s="7">
        <f t="shared" si="58"/>
        <v>27.1</v>
      </c>
      <c r="L453" s="7">
        <f t="shared" si="62"/>
        <v>25.98342051698236</v>
      </c>
      <c r="M453" s="7">
        <f t="shared" si="59"/>
        <v>26.220426687832347</v>
      </c>
      <c r="N453" s="7">
        <f t="shared" si="66"/>
        <v>26.760498916652061</v>
      </c>
      <c r="O453" s="7">
        <f t="shared" si="66"/>
        <v>26.765392067471733</v>
      </c>
      <c r="P453" s="7">
        <f t="shared" si="66"/>
        <v>26.628180277959611</v>
      </c>
      <c r="Q453" s="7">
        <f t="shared" si="66"/>
        <v>26.549654226732002</v>
      </c>
      <c r="S453" s="7">
        <f t="shared" si="61"/>
        <v>0.87957331216765411</v>
      </c>
      <c r="T453" s="7">
        <f t="shared" si="63"/>
        <v>0</v>
      </c>
    </row>
    <row r="454" spans="1:20">
      <c r="A454" s="8">
        <v>43324.035266203704</v>
      </c>
      <c r="B454" s="7">
        <v>205976</v>
      </c>
      <c r="C454" s="7">
        <v>22.3</v>
      </c>
      <c r="D454" s="7">
        <v>17.7</v>
      </c>
      <c r="E454" s="7">
        <v>27.1</v>
      </c>
      <c r="F454" s="7">
        <v>12.2</v>
      </c>
      <c r="G454" s="7">
        <v>18.3</v>
      </c>
      <c r="H454" s="7">
        <v>21.8</v>
      </c>
      <c r="I454" s="7">
        <v>36</v>
      </c>
      <c r="J454" s="7">
        <v>12.1</v>
      </c>
      <c r="K454" s="7">
        <f t="shared" si="58"/>
        <v>27.1</v>
      </c>
      <c r="L454" s="7">
        <f t="shared" si="62"/>
        <v>25.975247757665635</v>
      </c>
      <c r="M454" s="7">
        <f t="shared" si="59"/>
        <v>26.213871288057163</v>
      </c>
      <c r="N454" s="7">
        <f t="shared" si="66"/>
        <v>26.757992455907054</v>
      </c>
      <c r="O454" s="7">
        <f t="shared" si="66"/>
        <v>26.76301155337935</v>
      </c>
      <c r="P454" s="7">
        <f t="shared" si="66"/>
        <v>26.626954269322233</v>
      </c>
      <c r="Q454" s="7">
        <f t="shared" si="66"/>
        <v>26.548538851963674</v>
      </c>
      <c r="S454" s="7">
        <f t="shared" si="61"/>
        <v>0.88612871194283827</v>
      </c>
      <c r="T454" s="7">
        <f t="shared" si="63"/>
        <v>0</v>
      </c>
    </row>
    <row r="455" spans="1:20">
      <c r="A455" s="8">
        <v>43324.03665509259</v>
      </c>
      <c r="B455" s="7">
        <v>205977</v>
      </c>
      <c r="C455" s="7">
        <v>22.3</v>
      </c>
      <c r="D455" s="7">
        <v>17.8</v>
      </c>
      <c r="E455" s="7">
        <v>27.2</v>
      </c>
      <c r="F455" s="7">
        <v>12.1</v>
      </c>
      <c r="G455" s="7">
        <v>18.3</v>
      </c>
      <c r="H455" s="7">
        <v>21.8</v>
      </c>
      <c r="I455" s="7">
        <v>36</v>
      </c>
      <c r="J455" s="7">
        <v>12.1</v>
      </c>
      <c r="K455" s="7">
        <f t="shared" si="58"/>
        <v>27.2</v>
      </c>
      <c r="L455" s="7">
        <f t="shared" si="62"/>
        <v>25.967221636841927</v>
      </c>
      <c r="M455" s="7">
        <f t="shared" si="59"/>
        <v>26.207316580804019</v>
      </c>
      <c r="N455" s="7">
        <f t="shared" si="66"/>
        <v>26.755480593525771</v>
      </c>
      <c r="O455" s="7">
        <f t="shared" si="66"/>
        <v>26.760626001354542</v>
      </c>
      <c r="P455" s="7">
        <f t="shared" si="66"/>
        <v>26.625725374271536</v>
      </c>
      <c r="Q455" s="7">
        <f t="shared" si="66"/>
        <v>26.547420821982492</v>
      </c>
      <c r="S455" s="7">
        <f t="shared" si="61"/>
        <v>0.99268341919598058</v>
      </c>
      <c r="T455" s="7">
        <f t="shared" si="63"/>
        <v>0</v>
      </c>
    </row>
    <row r="456" spans="1:20">
      <c r="A456" s="8">
        <v>43324.038055555553</v>
      </c>
      <c r="B456" s="7">
        <v>205978</v>
      </c>
      <c r="C456" s="7">
        <v>22.3</v>
      </c>
      <c r="D456" s="7">
        <v>17.8</v>
      </c>
      <c r="E456" s="7">
        <v>27.1</v>
      </c>
      <c r="F456" s="7">
        <v>12.1</v>
      </c>
      <c r="G456" s="7">
        <v>18.3</v>
      </c>
      <c r="H456" s="7">
        <v>21.8</v>
      </c>
      <c r="I456" s="7">
        <v>36</v>
      </c>
      <c r="J456" s="7">
        <v>12.1</v>
      </c>
      <c r="K456" s="7">
        <f t="shared" si="58"/>
        <v>27.1</v>
      </c>
      <c r="L456" s="7">
        <f t="shared" si="62"/>
        <v>25.958871571666872</v>
      </c>
      <c r="M456" s="7">
        <f t="shared" si="59"/>
        <v>26.200753169336302</v>
      </c>
      <c r="N456" s="7">
        <f t="shared" si="66"/>
        <v>26.752942444182985</v>
      </c>
      <c r="O456" s="7">
        <f t="shared" si="66"/>
        <v>26.758215460832808</v>
      </c>
      <c r="P456" s="7">
        <f t="shared" si="66"/>
        <v>26.624483323141259</v>
      </c>
      <c r="Q456" s="7">
        <f t="shared" si="66"/>
        <v>26.546290792147921</v>
      </c>
      <c r="S456" s="7">
        <f t="shared" si="61"/>
        <v>0.89924683066369937</v>
      </c>
      <c r="T456" s="7">
        <f t="shared" si="63"/>
        <v>0</v>
      </c>
    </row>
    <row r="457" spans="1:20">
      <c r="A457" s="8">
        <v>43324.039444444446</v>
      </c>
      <c r="B457" s="7">
        <v>205979</v>
      </c>
      <c r="C457" s="7">
        <v>22.3</v>
      </c>
      <c r="D457" s="7">
        <v>17.8</v>
      </c>
      <c r="E457" s="7">
        <v>27.1</v>
      </c>
      <c r="F457" s="7">
        <v>12</v>
      </c>
      <c r="G457" s="7">
        <v>18.3</v>
      </c>
      <c r="H457" s="7">
        <v>21.8</v>
      </c>
      <c r="I457" s="7">
        <v>36</v>
      </c>
      <c r="J457" s="7">
        <v>12.1</v>
      </c>
      <c r="K457" s="7">
        <f t="shared" si="58"/>
        <v>27.1</v>
      </c>
      <c r="L457" s="7">
        <f t="shared" si="62"/>
        <v>25.9506290255434</v>
      </c>
      <c r="M457" s="7">
        <f t="shared" si="59"/>
        <v>26.194188829399042</v>
      </c>
      <c r="N457" s="7">
        <f t="shared" si="66"/>
        <v>26.750420261023155</v>
      </c>
      <c r="O457" s="7">
        <f t="shared" si="66"/>
        <v>26.755819722675227</v>
      </c>
      <c r="P457" s="7">
        <f t="shared" si="66"/>
        <v>26.623248616654315</v>
      </c>
      <c r="Q457" s="7">
        <f t="shared" si="66"/>
        <v>26.545167412888098</v>
      </c>
      <c r="S457" s="7">
        <f t="shared" si="61"/>
        <v>0.90581117060095906</v>
      </c>
      <c r="T457" s="7">
        <f t="shared" si="63"/>
        <v>0</v>
      </c>
    </row>
    <row r="458" spans="1:20">
      <c r="A458" s="8">
        <v>43324.040833333333</v>
      </c>
      <c r="B458" s="7">
        <v>205980</v>
      </c>
      <c r="C458" s="7">
        <v>22.3</v>
      </c>
      <c r="D458" s="7">
        <v>17.8</v>
      </c>
      <c r="E458" s="7">
        <v>27.1</v>
      </c>
      <c r="F458" s="7">
        <v>12</v>
      </c>
      <c r="G458" s="7">
        <v>18.3</v>
      </c>
      <c r="H458" s="7">
        <v>21.8</v>
      </c>
      <c r="I458" s="7">
        <v>36</v>
      </c>
      <c r="J458" s="7">
        <v>12.1</v>
      </c>
      <c r="K458" s="7">
        <f t="shared" si="58"/>
        <v>27.1</v>
      </c>
      <c r="L458" s="7">
        <f t="shared" si="62"/>
        <v>25.942333846836064</v>
      </c>
      <c r="M458" s="7">
        <f t="shared" si="59"/>
        <v>26.187605319660197</v>
      </c>
      <c r="N458" s="7">
        <f t="shared" si="66"/>
        <v>26.747892791686223</v>
      </c>
      <c r="O458" s="7">
        <f t="shared" si="66"/>
        <v>26.753418950159915</v>
      </c>
      <c r="P458" s="7">
        <f t="shared" si="66"/>
        <v>26.622011009075276</v>
      </c>
      <c r="Q458" s="7">
        <f t="shared" si="66"/>
        <v>26.544041361780717</v>
      </c>
      <c r="S458" s="7">
        <f t="shared" si="61"/>
        <v>0.91239468033980486</v>
      </c>
      <c r="T458" s="7">
        <f t="shared" si="63"/>
        <v>0</v>
      </c>
    </row>
    <row r="459" spans="1:20">
      <c r="A459" s="8">
        <v>43324.042222222219</v>
      </c>
      <c r="B459" s="7">
        <v>205981</v>
      </c>
      <c r="C459" s="7">
        <v>22.3</v>
      </c>
      <c r="D459" s="7">
        <v>17.8</v>
      </c>
      <c r="E459" s="7">
        <v>27.1</v>
      </c>
      <c r="F459" s="7">
        <v>12</v>
      </c>
      <c r="G459" s="7">
        <v>18.3</v>
      </c>
      <c r="H459" s="7">
        <v>21.8</v>
      </c>
      <c r="I459" s="7">
        <v>36</v>
      </c>
      <c r="J459" s="7">
        <v>12.1</v>
      </c>
      <c r="K459" s="7">
        <f t="shared" ref="K459:K522" si="67">E459</f>
        <v>27.1</v>
      </c>
      <c r="L459" s="7">
        <f t="shared" si="62"/>
        <v>25.934076473281657</v>
      </c>
      <c r="M459" s="7">
        <f t="shared" ref="M459:M522" si="68">M458+24*3600*($A459-$A458)*((L458-M458)*M$6+(N458-M458)*M$7+M$5+T459)/M$8</f>
        <v>26.180993918418991</v>
      </c>
      <c r="N459" s="7">
        <f t="shared" ref="N459:Q474" si="69">N458+24*3600*($A459-$A458)*((M458-N458)*N$6+(O458-N458)*N$7+N$5)/N$8</f>
        <v>26.745359990630131</v>
      </c>
      <c r="O459" s="7">
        <f t="shared" si="69"/>
        <v>26.751013131100606</v>
      </c>
      <c r="P459" s="7">
        <f t="shared" si="69"/>
        <v>26.620770495659869</v>
      </c>
      <c r="Q459" s="7">
        <f t="shared" si="69"/>
        <v>26.542912633318021</v>
      </c>
      <c r="S459" s="7">
        <f t="shared" ref="S459:S522" si="70">K459-M459</f>
        <v>0.91900608158100994</v>
      </c>
      <c r="T459" s="7">
        <f t="shared" si="63"/>
        <v>0</v>
      </c>
    </row>
    <row r="460" spans="1:20">
      <c r="A460" s="8">
        <v>43324.043611111112</v>
      </c>
      <c r="B460" s="7">
        <v>205982</v>
      </c>
      <c r="C460" s="7">
        <v>22.3</v>
      </c>
      <c r="D460" s="7">
        <v>17.8</v>
      </c>
      <c r="E460" s="7">
        <v>27.1</v>
      </c>
      <c r="F460" s="7">
        <v>11.9</v>
      </c>
      <c r="G460" s="7">
        <v>18.3</v>
      </c>
      <c r="H460" s="7">
        <v>21.8</v>
      </c>
      <c r="I460" s="7">
        <v>36</v>
      </c>
      <c r="J460" s="7">
        <v>12.1</v>
      </c>
      <c r="K460" s="7">
        <f t="shared" si="67"/>
        <v>27.1</v>
      </c>
      <c r="L460" s="7">
        <f t="shared" ref="L460:L523" si="71">L459+24*3600*($A460-$A459)*((F459-L459)*L$6+(M459-L459)*L$7+L$5+S460)/L$8</f>
        <v>25.925856222928644</v>
      </c>
      <c r="M460" s="7">
        <f t="shared" si="68"/>
        <v>26.174377975818402</v>
      </c>
      <c r="N460" s="7">
        <f t="shared" si="69"/>
        <v>26.742821765259162</v>
      </c>
      <c r="O460" s="7">
        <f t="shared" si="69"/>
        <v>26.748602248396889</v>
      </c>
      <c r="P460" s="7">
        <f t="shared" si="69"/>
        <v>26.619527071609728</v>
      </c>
      <c r="Q460" s="7">
        <f t="shared" si="69"/>
        <v>26.541781222010538</v>
      </c>
      <c r="S460" s="7">
        <f t="shared" si="70"/>
        <v>0.92562202418159956</v>
      </c>
      <c r="T460" s="7">
        <f t="shared" si="63"/>
        <v>0</v>
      </c>
    </row>
    <row r="461" spans="1:20">
      <c r="A461" s="8">
        <v>43324.044999999998</v>
      </c>
      <c r="B461" s="7">
        <v>205983</v>
      </c>
      <c r="C461" s="7">
        <v>22.3</v>
      </c>
      <c r="D461" s="7">
        <v>17.7</v>
      </c>
      <c r="E461" s="7">
        <v>27.1</v>
      </c>
      <c r="F461" s="7">
        <v>12</v>
      </c>
      <c r="G461" s="7">
        <v>18.3</v>
      </c>
      <c r="H461" s="7">
        <v>21.8</v>
      </c>
      <c r="I461" s="7">
        <v>36</v>
      </c>
      <c r="J461" s="7">
        <v>12.1</v>
      </c>
      <c r="K461" s="7">
        <f t="shared" si="67"/>
        <v>27.1</v>
      </c>
      <c r="L461" s="7">
        <f t="shared" si="71"/>
        <v>25.917582629069813</v>
      </c>
      <c r="M461" s="7">
        <f t="shared" si="68"/>
        <v>26.167770401733524</v>
      </c>
      <c r="N461" s="7">
        <f t="shared" si="69"/>
        <v>26.74027817499821</v>
      </c>
      <c r="O461" s="7">
        <f t="shared" si="69"/>
        <v>26.746186273809567</v>
      </c>
      <c r="P461" s="7">
        <f t="shared" si="69"/>
        <v>26.618280732070392</v>
      </c>
      <c r="Q461" s="7">
        <f t="shared" si="69"/>
        <v>26.540647122403165</v>
      </c>
      <c r="S461" s="7">
        <f t="shared" si="70"/>
        <v>0.93222959826647767</v>
      </c>
      <c r="T461" s="7">
        <f t="shared" ref="T461:T524" si="72">T460</f>
        <v>0</v>
      </c>
    </row>
    <row r="462" spans="1:20">
      <c r="A462" s="8">
        <v>43324.046400462961</v>
      </c>
      <c r="B462" s="7">
        <v>205984</v>
      </c>
      <c r="C462" s="7">
        <v>22.3</v>
      </c>
      <c r="D462" s="7">
        <v>17.8</v>
      </c>
      <c r="E462" s="7">
        <v>27.1</v>
      </c>
      <c r="F462" s="7">
        <v>11.9</v>
      </c>
      <c r="G462" s="7">
        <v>18.3</v>
      </c>
      <c r="H462" s="7">
        <v>21.8</v>
      </c>
      <c r="I462" s="7">
        <v>36</v>
      </c>
      <c r="J462" s="7">
        <v>12.1</v>
      </c>
      <c r="K462" s="7">
        <f t="shared" si="67"/>
        <v>27.1</v>
      </c>
      <c r="L462" s="7">
        <f t="shared" si="71"/>
        <v>25.909368607906028</v>
      </c>
      <c r="M462" s="7">
        <f t="shared" si="68"/>
        <v>26.161095026040243</v>
      </c>
      <c r="N462" s="7">
        <f t="shared" si="69"/>
        <v>26.737708102915256</v>
      </c>
      <c r="O462" s="7">
        <f t="shared" si="69"/>
        <v>26.743745016809381</v>
      </c>
      <c r="P462" s="7">
        <f t="shared" si="69"/>
        <v>26.617021061538502</v>
      </c>
      <c r="Q462" s="7">
        <f t="shared" si="69"/>
        <v>26.539500855757147</v>
      </c>
      <c r="S462" s="7">
        <f t="shared" si="70"/>
        <v>0.93890497395975814</v>
      </c>
      <c r="T462" s="7">
        <f t="shared" si="72"/>
        <v>0</v>
      </c>
    </row>
    <row r="463" spans="1:20">
      <c r="A463" s="8">
        <v>43324.047789351855</v>
      </c>
      <c r="B463" s="7">
        <v>205985</v>
      </c>
      <c r="C463" s="7">
        <v>22.3</v>
      </c>
      <c r="D463" s="7">
        <v>17.7</v>
      </c>
      <c r="E463" s="7">
        <v>27.1</v>
      </c>
      <c r="F463" s="7">
        <v>12</v>
      </c>
      <c r="G463" s="7">
        <v>18.3</v>
      </c>
      <c r="H463" s="7">
        <v>21.8</v>
      </c>
      <c r="I463" s="7">
        <v>35.799999999999997</v>
      </c>
      <c r="J463" s="7">
        <v>12.1</v>
      </c>
      <c r="K463" s="7">
        <f t="shared" si="67"/>
        <v>27.1</v>
      </c>
      <c r="L463" s="7">
        <f t="shared" si="71"/>
        <v>25.901168426003604</v>
      </c>
      <c r="M463" s="7">
        <f t="shared" si="68"/>
        <v>26.154507154961205</v>
      </c>
      <c r="N463" s="7">
        <f t="shared" si="69"/>
        <v>26.7351539615298</v>
      </c>
      <c r="O463" s="7">
        <f t="shared" si="69"/>
        <v>26.741318792254102</v>
      </c>
      <c r="P463" s="7">
        <f t="shared" si="69"/>
        <v>26.615768851580967</v>
      </c>
      <c r="Q463" s="7">
        <f t="shared" si="69"/>
        <v>26.538361340692184</v>
      </c>
      <c r="S463" s="7">
        <f t="shared" si="70"/>
        <v>0.94549284503879605</v>
      </c>
      <c r="T463" s="7">
        <f t="shared" si="72"/>
        <v>0</v>
      </c>
    </row>
    <row r="464" spans="1:20">
      <c r="A464" s="8">
        <v>43324.049178240741</v>
      </c>
      <c r="B464" s="7">
        <v>205986</v>
      </c>
      <c r="C464" s="7">
        <v>22.3</v>
      </c>
      <c r="D464" s="7">
        <v>17.8</v>
      </c>
      <c r="E464" s="7">
        <v>27.1</v>
      </c>
      <c r="F464" s="7">
        <v>11.9</v>
      </c>
      <c r="G464" s="7">
        <v>18.3</v>
      </c>
      <c r="H464" s="7">
        <v>21.8</v>
      </c>
      <c r="I464" s="7">
        <v>35.799999999999997</v>
      </c>
      <c r="J464" s="7">
        <v>12.1</v>
      </c>
      <c r="K464" s="7">
        <f t="shared" si="67"/>
        <v>27.1</v>
      </c>
      <c r="L464" s="7">
        <f t="shared" si="71"/>
        <v>25.893094922419763</v>
      </c>
      <c r="M464" s="7">
        <f t="shared" si="68"/>
        <v>26.147919652996066</v>
      </c>
      <c r="N464" s="7">
        <f t="shared" si="69"/>
        <v>26.7325948053041</v>
      </c>
      <c r="O464" s="7">
        <f t="shared" si="69"/>
        <v>26.73888746836219</v>
      </c>
      <c r="P464" s="7">
        <f t="shared" si="69"/>
        <v>26.61451371103735</v>
      </c>
      <c r="Q464" s="7">
        <f t="shared" si="69"/>
        <v>26.537219120955776</v>
      </c>
      <c r="S464" s="7">
        <f t="shared" si="70"/>
        <v>0.9520803470039354</v>
      </c>
      <c r="T464" s="7">
        <f t="shared" si="72"/>
        <v>0</v>
      </c>
    </row>
    <row r="465" spans="1:20">
      <c r="A465" s="8">
        <v>43324.050567129627</v>
      </c>
      <c r="B465" s="7">
        <v>205987</v>
      </c>
      <c r="C465" s="7">
        <v>22.3</v>
      </c>
      <c r="D465" s="7">
        <v>17.7</v>
      </c>
      <c r="E465" s="7">
        <v>27.1</v>
      </c>
      <c r="F465" s="7">
        <v>11.8</v>
      </c>
      <c r="G465" s="7">
        <v>18.3</v>
      </c>
      <c r="H465" s="7">
        <v>21.8</v>
      </c>
      <c r="I465" s="7">
        <v>35.799999999999997</v>
      </c>
      <c r="J465" s="7">
        <v>12.1</v>
      </c>
      <c r="K465" s="7">
        <f t="shared" si="67"/>
        <v>27.1</v>
      </c>
      <c r="L465" s="7">
        <f t="shared" si="71"/>
        <v>25.884966641673952</v>
      </c>
      <c r="M465" s="7">
        <f t="shared" si="68"/>
        <v>26.141371318742436</v>
      </c>
      <c r="N465" s="7">
        <f t="shared" si="69"/>
        <v>26.73003065385404</v>
      </c>
      <c r="O465" s="7">
        <f t="shared" si="69"/>
        <v>26.736451083820398</v>
      </c>
      <c r="P465" s="7">
        <f t="shared" si="69"/>
        <v>26.613255634913042</v>
      </c>
      <c r="Q465" s="7">
        <f t="shared" si="69"/>
        <v>26.536074191120001</v>
      </c>
      <c r="S465" s="7">
        <f t="shared" si="70"/>
        <v>0.95862868125756506</v>
      </c>
      <c r="T465" s="7">
        <f t="shared" si="72"/>
        <v>0</v>
      </c>
    </row>
    <row r="466" spans="1:20">
      <c r="A466" s="8">
        <v>43324.05195601852</v>
      </c>
      <c r="B466" s="7">
        <v>205988</v>
      </c>
      <c r="C466" s="7">
        <v>22.3</v>
      </c>
      <c r="D466" s="7">
        <v>17.8</v>
      </c>
      <c r="E466" s="7">
        <v>27.1</v>
      </c>
      <c r="F466" s="7">
        <v>11.8</v>
      </c>
      <c r="G466" s="7">
        <v>18.3</v>
      </c>
      <c r="H466" s="7">
        <v>21.8</v>
      </c>
      <c r="I466" s="7">
        <v>35.799999999999997</v>
      </c>
      <c r="J466" s="7">
        <v>12.1</v>
      </c>
      <c r="K466" s="7">
        <f t="shared" si="67"/>
        <v>27.1</v>
      </c>
      <c r="L466" s="7">
        <f t="shared" si="71"/>
        <v>25.876784563892407</v>
      </c>
      <c r="M466" s="7">
        <f t="shared" si="68"/>
        <v>26.134827274026154</v>
      </c>
      <c r="N466" s="7">
        <f t="shared" si="69"/>
        <v>26.727461762329952</v>
      </c>
      <c r="O466" s="7">
        <f t="shared" si="69"/>
        <v>26.734009673930597</v>
      </c>
      <c r="P466" s="7">
        <f t="shared" si="69"/>
        <v>26.611994618412655</v>
      </c>
      <c r="Q466" s="7">
        <f t="shared" si="69"/>
        <v>26.534926545767291</v>
      </c>
      <c r="S466" s="7">
        <f t="shared" si="70"/>
        <v>0.96517272597384718</v>
      </c>
      <c r="T466" s="7">
        <f t="shared" si="72"/>
        <v>0</v>
      </c>
    </row>
    <row r="467" spans="1:20">
      <c r="A467" s="8">
        <v>43324.053344907406</v>
      </c>
      <c r="B467" s="7">
        <v>205989</v>
      </c>
      <c r="C467" s="7">
        <v>22.3</v>
      </c>
      <c r="D467" s="7">
        <v>17.8</v>
      </c>
      <c r="E467" s="7">
        <v>27.1</v>
      </c>
      <c r="F467" s="7">
        <v>11.7</v>
      </c>
      <c r="G467" s="7">
        <v>18.3</v>
      </c>
      <c r="H467" s="7">
        <v>21.8</v>
      </c>
      <c r="I467" s="7">
        <v>35.799999999999997</v>
      </c>
      <c r="J467" s="7">
        <v>12.1</v>
      </c>
      <c r="K467" s="7">
        <f t="shared" si="67"/>
        <v>27.1</v>
      </c>
      <c r="L467" s="7">
        <f t="shared" si="71"/>
        <v>25.86863934842604</v>
      </c>
      <c r="M467" s="7">
        <f t="shared" si="68"/>
        <v>26.128268238160313</v>
      </c>
      <c r="N467" s="7">
        <f t="shared" si="69"/>
        <v>26.724888142145318</v>
      </c>
      <c r="O467" s="7">
        <f t="shared" si="69"/>
        <v>26.731563306529125</v>
      </c>
      <c r="P467" s="7">
        <f t="shared" si="69"/>
        <v>26.610730656938156</v>
      </c>
      <c r="Q467" s="7">
        <f t="shared" si="69"/>
        <v>26.533776179513058</v>
      </c>
      <c r="S467" s="7">
        <f t="shared" si="70"/>
        <v>0.97173176183968835</v>
      </c>
      <c r="T467" s="7">
        <f t="shared" si="72"/>
        <v>0</v>
      </c>
    </row>
    <row r="468" spans="1:20">
      <c r="A468" s="8">
        <v>43324.0547337963</v>
      </c>
      <c r="B468" s="7">
        <v>205990</v>
      </c>
      <c r="C468" s="7">
        <v>22.3</v>
      </c>
      <c r="D468" s="7">
        <v>17.8</v>
      </c>
      <c r="E468" s="7">
        <v>27.1</v>
      </c>
      <c r="F468" s="7">
        <v>11.8</v>
      </c>
      <c r="G468" s="7">
        <v>18.3</v>
      </c>
      <c r="H468" s="7">
        <v>21.8</v>
      </c>
      <c r="I468" s="7">
        <v>35.799999999999997</v>
      </c>
      <c r="J468" s="7">
        <v>12.1</v>
      </c>
      <c r="K468" s="7">
        <f t="shared" si="67"/>
        <v>27.1</v>
      </c>
      <c r="L468" s="7">
        <f t="shared" si="71"/>
        <v>25.860440438486883</v>
      </c>
      <c r="M468" s="7">
        <f t="shared" si="68"/>
        <v>26.121711698095105</v>
      </c>
      <c r="N468" s="7">
        <f t="shared" si="69"/>
        <v>26.722309697370573</v>
      </c>
      <c r="O468" s="7">
        <f t="shared" si="69"/>
        <v>26.729112040068472</v>
      </c>
      <c r="P468" s="7">
        <f t="shared" si="69"/>
        <v>26.60946374619386</v>
      </c>
      <c r="Q468" s="7">
        <f t="shared" si="69"/>
        <v>26.532623086967501</v>
      </c>
      <c r="S468" s="7">
        <f t="shared" si="70"/>
        <v>0.97828830190489668</v>
      </c>
      <c r="T468" s="7">
        <f t="shared" si="72"/>
        <v>0</v>
      </c>
    </row>
    <row r="469" spans="1:20">
      <c r="A469" s="8">
        <v>43324.056134259263</v>
      </c>
      <c r="B469" s="7">
        <v>205991</v>
      </c>
      <c r="C469" s="7">
        <v>22.3</v>
      </c>
      <c r="D469" s="7">
        <v>17.7</v>
      </c>
      <c r="E469" s="7">
        <v>27.1</v>
      </c>
      <c r="F469" s="7">
        <v>11.6</v>
      </c>
      <c r="G469" s="7">
        <v>18.3</v>
      </c>
      <c r="H469" s="7">
        <v>21.8</v>
      </c>
      <c r="I469" s="7">
        <v>35.799999999999997</v>
      </c>
      <c r="J469" s="7">
        <v>12.1</v>
      </c>
      <c r="K469" s="7">
        <f t="shared" si="67"/>
        <v>27.1</v>
      </c>
      <c r="L469" s="7">
        <f t="shared" si="71"/>
        <v>25.852301320433341</v>
      </c>
      <c r="M469" s="7">
        <f t="shared" si="68"/>
        <v>26.115084408387855</v>
      </c>
      <c r="N469" s="7">
        <f t="shared" si="69"/>
        <v>26.719704933808092</v>
      </c>
      <c r="O469" s="7">
        <f t="shared" si="69"/>
        <v>26.726635441379607</v>
      </c>
      <c r="P469" s="7">
        <f t="shared" si="69"/>
        <v>26.608183299982976</v>
      </c>
      <c r="Q469" s="7">
        <f t="shared" si="69"/>
        <v>26.531457630920816</v>
      </c>
      <c r="S469" s="7">
        <f t="shared" si="70"/>
        <v>0.98491559161214681</v>
      </c>
      <c r="T469" s="7">
        <f t="shared" si="72"/>
        <v>0</v>
      </c>
    </row>
    <row r="470" spans="1:20">
      <c r="A470" s="8">
        <v>43324.057523148149</v>
      </c>
      <c r="B470" s="7">
        <v>205992</v>
      </c>
      <c r="C470" s="7">
        <v>22.3</v>
      </c>
      <c r="D470" s="7">
        <v>17.8</v>
      </c>
      <c r="E470" s="7">
        <v>27.1</v>
      </c>
      <c r="F470" s="7">
        <v>11.6</v>
      </c>
      <c r="G470" s="7">
        <v>18.3</v>
      </c>
      <c r="H470" s="7">
        <v>21.8</v>
      </c>
      <c r="I470" s="7">
        <v>35.799999999999997</v>
      </c>
      <c r="J470" s="7">
        <v>12.1</v>
      </c>
      <c r="K470" s="7">
        <f t="shared" si="67"/>
        <v>27.1</v>
      </c>
      <c r="L470" s="7">
        <f t="shared" si="71"/>
        <v>25.844084995622573</v>
      </c>
      <c r="M470" s="7">
        <f t="shared" si="68"/>
        <v>26.108542259092545</v>
      </c>
      <c r="N470" s="7">
        <f t="shared" si="69"/>
        <v>26.717116786796421</v>
      </c>
      <c r="O470" s="7">
        <f t="shared" si="69"/>
        <v>26.724174439551991</v>
      </c>
      <c r="P470" s="7">
        <f t="shared" si="69"/>
        <v>26.606910454206705</v>
      </c>
      <c r="Q470" s="7">
        <f t="shared" si="69"/>
        <v>26.530299046980602</v>
      </c>
      <c r="S470" s="7">
        <f t="shared" si="70"/>
        <v>0.99145774090745675</v>
      </c>
      <c r="T470" s="7">
        <f t="shared" si="72"/>
        <v>0</v>
      </c>
    </row>
    <row r="471" spans="1:20">
      <c r="A471" s="8">
        <v>43324.058912037035</v>
      </c>
      <c r="B471" s="7">
        <v>205993</v>
      </c>
      <c r="C471" s="7">
        <v>22.3</v>
      </c>
      <c r="D471" s="7">
        <v>17.8</v>
      </c>
      <c r="E471" s="7">
        <v>27.1</v>
      </c>
      <c r="F471" s="7">
        <v>11.6</v>
      </c>
      <c r="G471" s="7">
        <v>18.3</v>
      </c>
      <c r="H471" s="7">
        <v>21.8</v>
      </c>
      <c r="I471" s="7">
        <v>35.799999999999997</v>
      </c>
      <c r="J471" s="7">
        <v>12.1</v>
      </c>
      <c r="K471" s="7">
        <f t="shared" si="67"/>
        <v>27.1</v>
      </c>
      <c r="L471" s="7">
        <f t="shared" si="71"/>
        <v>25.835905949416933</v>
      </c>
      <c r="M471" s="7">
        <f t="shared" si="68"/>
        <v>26.101971180234166</v>
      </c>
      <c r="N471" s="7">
        <f t="shared" si="69"/>
        <v>26.714523987548663</v>
      </c>
      <c r="O471" s="7">
        <f t="shared" si="69"/>
        <v>26.721708623819392</v>
      </c>
      <c r="P471" s="7">
        <f t="shared" si="69"/>
        <v>26.605634647565459</v>
      </c>
      <c r="Q471" s="7">
        <f t="shared" si="69"/>
        <v>26.529137720756328</v>
      </c>
      <c r="S471" s="7">
        <f t="shared" si="70"/>
        <v>0.99802881976583535</v>
      </c>
      <c r="T471" s="7">
        <f t="shared" si="72"/>
        <v>0</v>
      </c>
    </row>
    <row r="472" spans="1:20">
      <c r="A472" s="8">
        <v>43324.060300925928</v>
      </c>
      <c r="B472" s="7">
        <v>205994</v>
      </c>
      <c r="C472" s="7">
        <v>22.3</v>
      </c>
      <c r="D472" s="7">
        <v>17.8</v>
      </c>
      <c r="E472" s="7">
        <v>27.1</v>
      </c>
      <c r="F472" s="7">
        <v>11.6</v>
      </c>
      <c r="G472" s="7">
        <v>18.3</v>
      </c>
      <c r="H472" s="7">
        <v>21.8</v>
      </c>
      <c r="I472" s="7">
        <v>35.799999999999997</v>
      </c>
      <c r="J472" s="7">
        <v>12.1</v>
      </c>
      <c r="K472" s="7">
        <f t="shared" si="67"/>
        <v>27.1</v>
      </c>
      <c r="L472" s="7">
        <f t="shared" si="71"/>
        <v>25.827763496551096</v>
      </c>
      <c r="M472" s="7">
        <f t="shared" si="68"/>
        <v>26.095394896496657</v>
      </c>
      <c r="N472" s="7">
        <f t="shared" si="69"/>
        <v>26.711926366136918</v>
      </c>
      <c r="O472" s="7">
        <f t="shared" si="69"/>
        <v>26.719238040655682</v>
      </c>
      <c r="P472" s="7">
        <f t="shared" si="69"/>
        <v>26.60435587640389</v>
      </c>
      <c r="Q472" s="7">
        <f t="shared" si="69"/>
        <v>26.527973646995953</v>
      </c>
      <c r="S472" s="7">
        <f t="shared" si="70"/>
        <v>1.0046051035033443</v>
      </c>
      <c r="T472" s="7">
        <f t="shared" si="72"/>
        <v>0</v>
      </c>
    </row>
    <row r="473" spans="1:20">
      <c r="A473" s="8">
        <v>43324.061689814815</v>
      </c>
      <c r="B473" s="7">
        <v>205995</v>
      </c>
      <c r="C473" s="7">
        <v>22.3</v>
      </c>
      <c r="D473" s="7">
        <v>17.8</v>
      </c>
      <c r="E473" s="7">
        <v>27.1</v>
      </c>
      <c r="F473" s="7">
        <v>11.5</v>
      </c>
      <c r="G473" s="7">
        <v>18.3</v>
      </c>
      <c r="H473" s="7">
        <v>21.8</v>
      </c>
      <c r="I473" s="7">
        <v>35.799999999999997</v>
      </c>
      <c r="J473" s="7">
        <v>12.1</v>
      </c>
      <c r="K473" s="7">
        <f t="shared" si="67"/>
        <v>27.1</v>
      </c>
      <c r="L473" s="7">
        <f t="shared" si="71"/>
        <v>25.819657170384236</v>
      </c>
      <c r="M473" s="7">
        <f t="shared" si="68"/>
        <v>26.0888265177317</v>
      </c>
      <c r="N473" s="7">
        <f t="shared" si="69"/>
        <v>26.709323928502041</v>
      </c>
      <c r="O473" s="7">
        <f t="shared" si="69"/>
        <v>26.716762703511744</v>
      </c>
      <c r="P473" s="7">
        <f t="shared" si="69"/>
        <v>26.603074137289045</v>
      </c>
      <c r="Q473" s="7">
        <f t="shared" si="69"/>
        <v>26.526806820504053</v>
      </c>
      <c r="S473" s="7">
        <f t="shared" si="70"/>
        <v>1.0111734822683012</v>
      </c>
      <c r="T473" s="7">
        <f t="shared" si="72"/>
        <v>0</v>
      </c>
    </row>
    <row r="474" spans="1:20">
      <c r="A474" s="8">
        <v>43324.063090277778</v>
      </c>
      <c r="B474" s="7">
        <v>205996</v>
      </c>
      <c r="C474" s="7">
        <v>22.3</v>
      </c>
      <c r="D474" s="7">
        <v>17.7</v>
      </c>
      <c r="E474" s="7">
        <v>27.1</v>
      </c>
      <c r="F474" s="7">
        <v>11.6</v>
      </c>
      <c r="G474" s="7">
        <v>18.3</v>
      </c>
      <c r="H474" s="7">
        <v>21.8</v>
      </c>
      <c r="I474" s="7">
        <v>35.799999999999997</v>
      </c>
      <c r="J474" s="7">
        <v>12.1</v>
      </c>
      <c r="K474" s="7">
        <f t="shared" si="67"/>
        <v>27.1</v>
      </c>
      <c r="L474" s="7">
        <f t="shared" si="71"/>
        <v>25.811428731451755</v>
      </c>
      <c r="M474" s="7">
        <f t="shared" si="68"/>
        <v>26.082218662659617</v>
      </c>
      <c r="N474" s="7">
        <f t="shared" si="69"/>
        <v>26.706695033887179</v>
      </c>
      <c r="O474" s="7">
        <f t="shared" si="69"/>
        <v>26.714261957140309</v>
      </c>
      <c r="P474" s="7">
        <f t="shared" si="69"/>
        <v>26.601778720883406</v>
      </c>
      <c r="Q474" s="7">
        <f t="shared" si="69"/>
        <v>26.525627489570287</v>
      </c>
      <c r="S474" s="7">
        <f t="shared" si="70"/>
        <v>1.0177813373403843</v>
      </c>
      <c r="T474" s="7">
        <f t="shared" si="72"/>
        <v>0</v>
      </c>
    </row>
    <row r="475" spans="1:20">
      <c r="A475" s="8">
        <v>43324.064479166664</v>
      </c>
      <c r="B475" s="7">
        <v>205997</v>
      </c>
      <c r="C475" s="7">
        <v>22.3</v>
      </c>
      <c r="D475" s="7">
        <v>17.8</v>
      </c>
      <c r="E475" s="7">
        <v>27.1</v>
      </c>
      <c r="F475" s="7">
        <v>11.5</v>
      </c>
      <c r="G475" s="7">
        <v>18.3</v>
      </c>
      <c r="H475" s="7">
        <v>21.8</v>
      </c>
      <c r="I475" s="7">
        <v>35.799999999999997</v>
      </c>
      <c r="J475" s="7">
        <v>12.1</v>
      </c>
      <c r="K475" s="7">
        <f t="shared" si="67"/>
        <v>27.1</v>
      </c>
      <c r="L475" s="7">
        <f t="shared" si="71"/>
        <v>25.803395032210279</v>
      </c>
      <c r="M475" s="7">
        <f t="shared" si="68"/>
        <v>26.075656355573592</v>
      </c>
      <c r="N475" s="7">
        <f t="shared" ref="N475:Q490" si="73">N474+24*3600*($A475-$A474)*((M474-N474)*N$6+(O474-N474)*N$7+N$5)/N$8</f>
        <v>26.704083214152952</v>
      </c>
      <c r="O475" s="7">
        <f t="shared" si="73"/>
        <v>26.711777119822173</v>
      </c>
      <c r="P475" s="7">
        <f t="shared" si="73"/>
        <v>26.600491010868474</v>
      </c>
      <c r="Q475" s="7">
        <f t="shared" si="73"/>
        <v>26.52445511912412</v>
      </c>
      <c r="S475" s="7">
        <f t="shared" si="70"/>
        <v>1.0243436444264091</v>
      </c>
      <c r="T475" s="7">
        <f t="shared" si="72"/>
        <v>0</v>
      </c>
    </row>
    <row r="476" spans="1:20">
      <c r="A476" s="8">
        <v>43324.065868055557</v>
      </c>
      <c r="B476" s="7">
        <v>205998</v>
      </c>
      <c r="C476" s="7">
        <v>22.3</v>
      </c>
      <c r="D476" s="7">
        <v>17.7</v>
      </c>
      <c r="E476" s="7">
        <v>27.1</v>
      </c>
      <c r="F476" s="7">
        <v>11.6</v>
      </c>
      <c r="G476" s="7">
        <v>18.3</v>
      </c>
      <c r="H476" s="7">
        <v>21.7</v>
      </c>
      <c r="I476" s="7">
        <v>35.799999999999997</v>
      </c>
      <c r="J476" s="7">
        <v>12.1</v>
      </c>
      <c r="K476" s="7">
        <f t="shared" si="67"/>
        <v>27.1</v>
      </c>
      <c r="L476" s="7">
        <f t="shared" si="71"/>
        <v>25.79530633378991</v>
      </c>
      <c r="M476" s="7">
        <f t="shared" si="68"/>
        <v>26.069128049323698</v>
      </c>
      <c r="N476" s="7">
        <f t="shared" si="73"/>
        <v>26.70146673884333</v>
      </c>
      <c r="O476" s="7">
        <f t="shared" si="73"/>
        <v>26.709287600656232</v>
      </c>
      <c r="P476" s="7">
        <f t="shared" si="73"/>
        <v>26.599200322785379</v>
      </c>
      <c r="Q476" s="7">
        <f t="shared" si="73"/>
        <v>26.523279980522155</v>
      </c>
      <c r="S476" s="7">
        <f t="shared" si="70"/>
        <v>1.0308719506763033</v>
      </c>
      <c r="T476" s="7">
        <f t="shared" si="72"/>
        <v>0</v>
      </c>
    </row>
    <row r="477" spans="1:20">
      <c r="A477" s="8">
        <v>43324.067256944443</v>
      </c>
      <c r="B477" s="7">
        <v>205999</v>
      </c>
      <c r="C477" s="7">
        <v>22.3</v>
      </c>
      <c r="D477" s="7">
        <v>17.7</v>
      </c>
      <c r="E477" s="7">
        <v>27.1</v>
      </c>
      <c r="F477" s="7">
        <v>11.5</v>
      </c>
      <c r="G477" s="7">
        <v>18.3</v>
      </c>
      <c r="H477" s="7">
        <v>21.8</v>
      </c>
      <c r="I477" s="7">
        <v>35.799999999999997</v>
      </c>
      <c r="J477" s="7">
        <v>12.1</v>
      </c>
      <c r="K477" s="7">
        <f t="shared" si="67"/>
        <v>27.1</v>
      </c>
      <c r="L477" s="7">
        <f t="shared" si="71"/>
        <v>25.787343573061751</v>
      </c>
      <c r="M477" s="7">
        <f t="shared" si="68"/>
        <v>26.06260109942226</v>
      </c>
      <c r="N477" s="7">
        <f t="shared" si="73"/>
        <v>26.698845835983334</v>
      </c>
      <c r="O477" s="7">
        <f t="shared" si="73"/>
        <v>26.706793424054784</v>
      </c>
      <c r="P477" s="7">
        <f t="shared" si="73"/>
        <v>26.597906653507401</v>
      </c>
      <c r="Q477" s="7">
        <f t="shared" si="73"/>
        <v>26.522102068738803</v>
      </c>
      <c r="S477" s="7">
        <f t="shared" si="70"/>
        <v>1.0373989005777418</v>
      </c>
      <c r="T477" s="7">
        <f t="shared" si="72"/>
        <v>0</v>
      </c>
    </row>
    <row r="478" spans="1:20">
      <c r="A478" s="8">
        <v>43324.068645833337</v>
      </c>
      <c r="B478" s="7">
        <v>206000</v>
      </c>
      <c r="C478" s="7">
        <v>22.3</v>
      </c>
      <c r="D478" s="7">
        <v>17.7</v>
      </c>
      <c r="E478" s="7">
        <v>27.1</v>
      </c>
      <c r="F478" s="7">
        <v>11.4</v>
      </c>
      <c r="G478" s="7">
        <v>18.3</v>
      </c>
      <c r="H478" s="7">
        <v>21.8</v>
      </c>
      <c r="I478" s="7">
        <v>35.799999999999997</v>
      </c>
      <c r="J478" s="7">
        <v>12.1</v>
      </c>
      <c r="K478" s="7">
        <f t="shared" si="67"/>
        <v>27.1</v>
      </c>
      <c r="L478" s="7">
        <f t="shared" si="71"/>
        <v>25.779325311654496</v>
      </c>
      <c r="M478" s="7">
        <f t="shared" si="68"/>
        <v>26.056113714483587</v>
      </c>
      <c r="N478" s="7">
        <f t="shared" si="73"/>
        <v>26.696220505766128</v>
      </c>
      <c r="O478" s="7">
        <f t="shared" si="73"/>
        <v>26.704294644589353</v>
      </c>
      <c r="P478" s="7">
        <f t="shared" si="73"/>
        <v>26.596609999967356</v>
      </c>
      <c r="Q478" s="7">
        <f t="shared" si="73"/>
        <v>26.520921378769401</v>
      </c>
      <c r="S478" s="7">
        <f t="shared" si="70"/>
        <v>1.0438862855164146</v>
      </c>
      <c r="T478" s="7">
        <f t="shared" si="72"/>
        <v>0</v>
      </c>
    </row>
    <row r="479" spans="1:20">
      <c r="A479" s="8">
        <v>43324.070034722223</v>
      </c>
      <c r="B479" s="7">
        <v>206001</v>
      </c>
      <c r="C479" s="7">
        <v>22.3</v>
      </c>
      <c r="D479" s="7">
        <v>17.8</v>
      </c>
      <c r="E479" s="7">
        <v>27.1</v>
      </c>
      <c r="F479" s="7">
        <v>11.5</v>
      </c>
      <c r="G479" s="7">
        <v>18.3</v>
      </c>
      <c r="H479" s="7">
        <v>21.8</v>
      </c>
      <c r="I479" s="7">
        <v>35.799999999999997</v>
      </c>
      <c r="J479" s="7">
        <v>12.1</v>
      </c>
      <c r="K479" s="7">
        <f t="shared" si="67"/>
        <v>27.1</v>
      </c>
      <c r="L479" s="7">
        <f t="shared" si="71"/>
        <v>25.77125254154323</v>
      </c>
      <c r="M479" s="7">
        <f t="shared" si="68"/>
        <v>26.049630687522644</v>
      </c>
      <c r="N479" s="7">
        <f t="shared" si="73"/>
        <v>26.69359098584712</v>
      </c>
      <c r="O479" s="7">
        <f t="shared" si="73"/>
        <v>26.701791308035361</v>
      </c>
      <c r="P479" s="7">
        <f t="shared" si="73"/>
        <v>26.595310359355363</v>
      </c>
      <c r="Q479" s="7">
        <f t="shared" si="73"/>
        <v>26.519737905680493</v>
      </c>
      <c r="S479" s="7">
        <f t="shared" si="70"/>
        <v>1.0503693124773577</v>
      </c>
      <c r="T479" s="7">
        <f t="shared" si="72"/>
        <v>0</v>
      </c>
    </row>
    <row r="480" spans="1:20">
      <c r="A480" s="8">
        <v>43324.071435185186</v>
      </c>
      <c r="B480" s="7">
        <v>206002</v>
      </c>
      <c r="C480" s="7">
        <v>22.3</v>
      </c>
      <c r="D480" s="7">
        <v>17.7</v>
      </c>
      <c r="E480" s="7">
        <v>27.1</v>
      </c>
      <c r="F480" s="7">
        <v>11.1</v>
      </c>
      <c r="G480" s="7">
        <v>18.3</v>
      </c>
      <c r="H480" s="7">
        <v>21.8</v>
      </c>
      <c r="I480" s="7">
        <v>35.799999999999997</v>
      </c>
      <c r="J480" s="7">
        <v>12.1</v>
      </c>
      <c r="K480" s="7">
        <f t="shared" si="67"/>
        <v>27.1</v>
      </c>
      <c r="L480" s="7">
        <f t="shared" si="71"/>
        <v>25.763239818054434</v>
      </c>
      <c r="M480" s="7">
        <f t="shared" si="68"/>
        <v>26.043078403083772</v>
      </c>
      <c r="N480" s="7">
        <f t="shared" si="73"/>
        <v>26.69093532477331</v>
      </c>
      <c r="O480" s="7">
        <f t="shared" si="73"/>
        <v>26.699262589825441</v>
      </c>
      <c r="P480" s="7">
        <f t="shared" si="73"/>
        <v>26.593996873768084</v>
      </c>
      <c r="Q480" s="7">
        <f t="shared" si="73"/>
        <v>26.518541759059463</v>
      </c>
      <c r="S480" s="7">
        <f t="shared" si="70"/>
        <v>1.0569215969162293</v>
      </c>
      <c r="T480" s="7">
        <f t="shared" si="72"/>
        <v>0</v>
      </c>
    </row>
    <row r="481" spans="1:20">
      <c r="A481" s="8">
        <v>43324.072824074072</v>
      </c>
      <c r="B481" s="7">
        <v>206003</v>
      </c>
      <c r="C481" s="7">
        <v>22.3</v>
      </c>
      <c r="D481" s="7">
        <v>17.8</v>
      </c>
      <c r="E481" s="7">
        <v>27.1</v>
      </c>
      <c r="F481" s="7">
        <v>11.2</v>
      </c>
      <c r="G481" s="7">
        <v>18.3</v>
      </c>
      <c r="H481" s="7">
        <v>21.7</v>
      </c>
      <c r="I481" s="7">
        <v>35.799999999999997</v>
      </c>
      <c r="J481" s="7">
        <v>12.1</v>
      </c>
      <c r="K481" s="7">
        <f t="shared" si="67"/>
        <v>27.1</v>
      </c>
      <c r="L481" s="7">
        <f t="shared" si="71"/>
        <v>25.754968066163876</v>
      </c>
      <c r="M481" s="7">
        <f t="shared" si="68"/>
        <v>26.036610960486094</v>
      </c>
      <c r="N481" s="7">
        <f t="shared" si="73"/>
        <v>26.688297273006214</v>
      </c>
      <c r="O481" s="7">
        <f t="shared" si="73"/>
        <v>26.696750311479907</v>
      </c>
      <c r="P481" s="7">
        <f t="shared" si="73"/>
        <v>26.592691226454736</v>
      </c>
      <c r="Q481" s="7">
        <f t="shared" si="73"/>
        <v>26.517352681814824</v>
      </c>
      <c r="S481" s="7">
        <f t="shared" si="70"/>
        <v>1.0633890395139076</v>
      </c>
      <c r="T481" s="7">
        <f t="shared" si="72"/>
        <v>0</v>
      </c>
    </row>
    <row r="482" spans="1:20">
      <c r="A482" s="8">
        <v>43324.074212962965</v>
      </c>
      <c r="B482" s="7">
        <v>206004</v>
      </c>
      <c r="C482" s="7">
        <v>22.3</v>
      </c>
      <c r="D482" s="7">
        <v>17.8</v>
      </c>
      <c r="E482" s="7">
        <v>27</v>
      </c>
      <c r="F482" s="7">
        <v>11.3</v>
      </c>
      <c r="G482" s="7">
        <v>18.3</v>
      </c>
      <c r="H482" s="7">
        <v>21.8</v>
      </c>
      <c r="I482" s="7">
        <v>35.799999999999997</v>
      </c>
      <c r="J482" s="7">
        <v>12.1</v>
      </c>
      <c r="K482" s="7">
        <f t="shared" si="67"/>
        <v>27</v>
      </c>
      <c r="L482" s="7">
        <f t="shared" si="71"/>
        <v>25.746624907130247</v>
      </c>
      <c r="M482" s="7">
        <f t="shared" si="68"/>
        <v>26.030058345054055</v>
      </c>
      <c r="N482" s="7">
        <f t="shared" si="73"/>
        <v>26.685655110893535</v>
      </c>
      <c r="O482" s="7">
        <f t="shared" si="73"/>
        <v>26.694233646680345</v>
      </c>
      <c r="P482" s="7">
        <f t="shared" si="73"/>
        <v>26.591382584987233</v>
      </c>
      <c r="Q482" s="7">
        <f t="shared" si="73"/>
        <v>26.516160806882297</v>
      </c>
      <c r="S482" s="7">
        <f t="shared" si="70"/>
        <v>0.96994165494594498</v>
      </c>
      <c r="T482" s="7">
        <f t="shared" si="72"/>
        <v>0</v>
      </c>
    </row>
    <row r="483" spans="1:20">
      <c r="A483" s="8">
        <v>43324.075601851851</v>
      </c>
      <c r="B483" s="7">
        <v>206005</v>
      </c>
      <c r="C483" s="7">
        <v>22.3</v>
      </c>
      <c r="D483" s="7">
        <v>17.8</v>
      </c>
      <c r="E483" s="7">
        <v>27</v>
      </c>
      <c r="F483" s="7">
        <v>11.3</v>
      </c>
      <c r="G483" s="7">
        <v>18.3</v>
      </c>
      <c r="H483" s="7">
        <v>21.8</v>
      </c>
      <c r="I483" s="7">
        <v>35.799999999999997</v>
      </c>
      <c r="J483" s="7">
        <v>12.1</v>
      </c>
      <c r="K483" s="7">
        <f t="shared" si="67"/>
        <v>27</v>
      </c>
      <c r="L483" s="7">
        <f t="shared" si="71"/>
        <v>25.738410409126434</v>
      </c>
      <c r="M483" s="7">
        <f t="shared" si="68"/>
        <v>26.023434991445907</v>
      </c>
      <c r="N483" s="7">
        <f t="shared" si="73"/>
        <v>26.683008310671759</v>
      </c>
      <c r="O483" s="7">
        <f t="shared" si="73"/>
        <v>26.691712653576996</v>
      </c>
      <c r="P483" s="7">
        <f t="shared" si="73"/>
        <v>26.590070947411437</v>
      </c>
      <c r="Q483" s="7">
        <f t="shared" si="73"/>
        <v>26.514966129559181</v>
      </c>
      <c r="S483" s="7">
        <f t="shared" si="70"/>
        <v>0.97656500855409334</v>
      </c>
      <c r="T483" s="7">
        <f t="shared" si="72"/>
        <v>0</v>
      </c>
    </row>
    <row r="484" spans="1:20">
      <c r="A484" s="8">
        <v>43324.076990740738</v>
      </c>
      <c r="B484" s="7">
        <v>206006</v>
      </c>
      <c r="C484" s="7">
        <v>22.3</v>
      </c>
      <c r="D484" s="7">
        <v>17.7</v>
      </c>
      <c r="E484" s="7">
        <v>27</v>
      </c>
      <c r="F484" s="7">
        <v>11.3</v>
      </c>
      <c r="G484" s="7">
        <v>18.3</v>
      </c>
      <c r="H484" s="7">
        <v>21.7</v>
      </c>
      <c r="I484" s="7">
        <v>35.799999999999997</v>
      </c>
      <c r="J484" s="7">
        <v>12.1</v>
      </c>
      <c r="K484" s="7">
        <f t="shared" si="67"/>
        <v>27</v>
      </c>
      <c r="L484" s="7">
        <f t="shared" si="71"/>
        <v>25.730232462648825</v>
      </c>
      <c r="M484" s="7">
        <f t="shared" si="68"/>
        <v>26.01681147438741</v>
      </c>
      <c r="N484" s="7">
        <f t="shared" si="73"/>
        <v>26.680356522197439</v>
      </c>
      <c r="O484" s="7">
        <f t="shared" si="73"/>
        <v>26.68918730167222</v>
      </c>
      <c r="P484" s="7">
        <f t="shared" si="73"/>
        <v>26.588756311975178</v>
      </c>
      <c r="Q484" s="7">
        <f t="shared" si="73"/>
        <v>26.513768645190005</v>
      </c>
      <c r="S484" s="7">
        <f t="shared" si="70"/>
        <v>0.98318852561259007</v>
      </c>
      <c r="T484" s="7">
        <f t="shared" si="72"/>
        <v>0</v>
      </c>
    </row>
    <row r="485" spans="1:20">
      <c r="A485" s="8">
        <v>43324.078379629631</v>
      </c>
      <c r="B485" s="7">
        <v>206007</v>
      </c>
      <c r="C485" s="7">
        <v>22.3</v>
      </c>
      <c r="D485" s="7">
        <v>17.7</v>
      </c>
      <c r="E485" s="7">
        <v>27</v>
      </c>
      <c r="F485" s="7">
        <v>11.1</v>
      </c>
      <c r="G485" s="7">
        <v>18.3</v>
      </c>
      <c r="H485" s="7">
        <v>21.8</v>
      </c>
      <c r="I485" s="7">
        <v>35.799999999999997</v>
      </c>
      <c r="J485" s="7">
        <v>12.1</v>
      </c>
      <c r="K485" s="7">
        <f t="shared" si="67"/>
        <v>27</v>
      </c>
      <c r="L485" s="7">
        <f t="shared" si="71"/>
        <v>25.722090646194939</v>
      </c>
      <c r="M485" s="7">
        <f t="shared" si="68"/>
        <v>26.010198664173799</v>
      </c>
      <c r="N485" s="7">
        <f t="shared" si="73"/>
        <v>26.677699868823137</v>
      </c>
      <c r="O485" s="7">
        <f t="shared" si="73"/>
        <v>26.686657512866393</v>
      </c>
      <c r="P485" s="7">
        <f t="shared" si="73"/>
        <v>26.587438676718584</v>
      </c>
      <c r="Q485" s="7">
        <f t="shared" si="73"/>
        <v>26.512568349188935</v>
      </c>
      <c r="S485" s="7">
        <f t="shared" si="70"/>
        <v>0.98980133582620056</v>
      </c>
      <c r="T485" s="7">
        <f t="shared" si="72"/>
        <v>0</v>
      </c>
    </row>
    <row r="486" spans="1:20">
      <c r="A486" s="8">
        <v>43324.079780092594</v>
      </c>
      <c r="B486" s="7">
        <v>206008</v>
      </c>
      <c r="C486" s="7">
        <v>22.3</v>
      </c>
      <c r="D486" s="7">
        <v>17.7</v>
      </c>
      <c r="E486" s="7">
        <v>27</v>
      </c>
      <c r="F486" s="7">
        <v>11.1</v>
      </c>
      <c r="G486" s="7">
        <v>18.3</v>
      </c>
      <c r="H486" s="7">
        <v>21.7</v>
      </c>
      <c r="I486" s="7">
        <v>35.799999999999997</v>
      </c>
      <c r="J486" s="7">
        <v>12.1</v>
      </c>
      <c r="K486" s="7">
        <f t="shared" si="67"/>
        <v>27</v>
      </c>
      <c r="L486" s="7">
        <f t="shared" si="71"/>
        <v>25.713735700472011</v>
      </c>
      <c r="M486" s="7">
        <f t="shared" si="68"/>
        <v>26.003547591594799</v>
      </c>
      <c r="N486" s="7">
        <f t="shared" si="73"/>
        <v>26.675016330196634</v>
      </c>
      <c r="O486" s="7">
        <f t="shared" si="73"/>
        <v>26.684102121287541</v>
      </c>
      <c r="P486" s="7">
        <f t="shared" si="73"/>
        <v>26.586107033959362</v>
      </c>
      <c r="Q486" s="7">
        <f t="shared" si="73"/>
        <v>26.511355211115191</v>
      </c>
      <c r="S486" s="7">
        <f t="shared" si="70"/>
        <v>0.99645240840520088</v>
      </c>
      <c r="T486" s="7">
        <f t="shared" si="72"/>
        <v>0</v>
      </c>
    </row>
    <row r="487" spans="1:20">
      <c r="A487" s="8">
        <v>43324.08116898148</v>
      </c>
      <c r="B487" s="7">
        <v>206009</v>
      </c>
      <c r="C487" s="7">
        <v>22.3</v>
      </c>
      <c r="D487" s="7">
        <v>17.7</v>
      </c>
      <c r="E487" s="7">
        <v>27</v>
      </c>
      <c r="F487" s="7">
        <v>11</v>
      </c>
      <c r="G487" s="7">
        <v>18.3</v>
      </c>
      <c r="H487" s="7">
        <v>21.7</v>
      </c>
      <c r="I487" s="7">
        <v>35.799999999999997</v>
      </c>
      <c r="J487" s="7">
        <v>12.1</v>
      </c>
      <c r="K487" s="7">
        <f t="shared" si="67"/>
        <v>27</v>
      </c>
      <c r="L487" s="7">
        <f t="shared" si="71"/>
        <v>25.705487627333223</v>
      </c>
      <c r="M487" s="7">
        <f t="shared" si="68"/>
        <v>25.996914967957284</v>
      </c>
      <c r="N487" s="7">
        <f t="shared" si="73"/>
        <v>26.672350386433934</v>
      </c>
      <c r="O487" s="7">
        <f t="shared" si="73"/>
        <v>26.681563311580991</v>
      </c>
      <c r="P487" s="7">
        <f t="shared" si="73"/>
        <v>26.584783366632898</v>
      </c>
      <c r="Q487" s="7">
        <f t="shared" si="73"/>
        <v>26.510149254865837</v>
      </c>
      <c r="S487" s="7">
        <f t="shared" si="70"/>
        <v>1.0030850320427156</v>
      </c>
      <c r="T487" s="7">
        <f t="shared" si="72"/>
        <v>0</v>
      </c>
    </row>
    <row r="488" spans="1:20">
      <c r="A488" s="8">
        <v>43324.082557870373</v>
      </c>
      <c r="B488" s="7">
        <v>206010</v>
      </c>
      <c r="C488" s="7">
        <v>22.3</v>
      </c>
      <c r="D488" s="7">
        <v>17.7</v>
      </c>
      <c r="E488" s="7">
        <v>27</v>
      </c>
      <c r="F488" s="7">
        <v>11</v>
      </c>
      <c r="G488" s="7">
        <v>18.3</v>
      </c>
      <c r="H488" s="7">
        <v>21.7</v>
      </c>
      <c r="I488" s="7">
        <v>35.799999999999997</v>
      </c>
      <c r="J488" s="7">
        <v>12.1</v>
      </c>
      <c r="K488" s="7">
        <f t="shared" si="67"/>
        <v>27</v>
      </c>
      <c r="L488" s="7">
        <f t="shared" si="71"/>
        <v>25.697186415145204</v>
      </c>
      <c r="M488" s="7">
        <f t="shared" si="68"/>
        <v>25.990273351300196</v>
      </c>
      <c r="N488" s="7">
        <f t="shared" si="73"/>
        <v>26.669679712686428</v>
      </c>
      <c r="O488" s="7">
        <f t="shared" si="73"/>
        <v>26.679020013461265</v>
      </c>
      <c r="P488" s="7">
        <f t="shared" si="73"/>
        <v>26.583456691681913</v>
      </c>
      <c r="Q488" s="7">
        <f t="shared" si="73"/>
        <v>26.508940473544307</v>
      </c>
      <c r="S488" s="7">
        <f t="shared" si="70"/>
        <v>1.0097266486998038</v>
      </c>
      <c r="T488" s="7">
        <f t="shared" si="72"/>
        <v>0</v>
      </c>
    </row>
    <row r="489" spans="1:20">
      <c r="A489" s="8">
        <v>43324.08394675926</v>
      </c>
      <c r="B489" s="7">
        <v>206011</v>
      </c>
      <c r="C489" s="7">
        <v>22.3</v>
      </c>
      <c r="D489" s="7">
        <v>17.7</v>
      </c>
      <c r="E489" s="7">
        <v>27</v>
      </c>
      <c r="F489" s="7">
        <v>11.1</v>
      </c>
      <c r="G489" s="7">
        <v>18.3</v>
      </c>
      <c r="H489" s="7">
        <v>21.7</v>
      </c>
      <c r="I489" s="7">
        <v>35.799999999999997</v>
      </c>
      <c r="J489" s="7">
        <v>12.1</v>
      </c>
      <c r="K489" s="7">
        <f t="shared" si="67"/>
        <v>27</v>
      </c>
      <c r="L489" s="7">
        <f t="shared" si="71"/>
        <v>25.688922597791603</v>
      </c>
      <c r="M489" s="7">
        <f t="shared" si="68"/>
        <v>25.983609478938227</v>
      </c>
      <c r="N489" s="7">
        <f t="shared" si="73"/>
        <v>26.667004319639631</v>
      </c>
      <c r="O489" s="7">
        <f t="shared" si="73"/>
        <v>26.676472208488729</v>
      </c>
      <c r="P489" s="7">
        <f t="shared" si="73"/>
        <v>26.582127006393783</v>
      </c>
      <c r="Q489" s="7">
        <f t="shared" si="73"/>
        <v>26.507728862782006</v>
      </c>
      <c r="S489" s="7">
        <f t="shared" si="70"/>
        <v>1.0163905210617727</v>
      </c>
      <c r="T489" s="7">
        <f t="shared" si="72"/>
        <v>0</v>
      </c>
    </row>
    <row r="490" spans="1:20">
      <c r="A490" s="8">
        <v>43324.085335648146</v>
      </c>
      <c r="B490" s="7">
        <v>206012</v>
      </c>
      <c r="C490" s="7">
        <v>22.3</v>
      </c>
      <c r="D490" s="7">
        <v>17.7</v>
      </c>
      <c r="E490" s="7">
        <v>27</v>
      </c>
      <c r="F490" s="7">
        <v>11.1</v>
      </c>
      <c r="G490" s="7">
        <v>18.3</v>
      </c>
      <c r="H490" s="7">
        <v>21.7</v>
      </c>
      <c r="I490" s="7">
        <v>35.799999999999997</v>
      </c>
      <c r="J490" s="7">
        <v>12.1</v>
      </c>
      <c r="K490" s="7">
        <f t="shared" si="67"/>
        <v>27</v>
      </c>
      <c r="L490" s="7">
        <f t="shared" si="71"/>
        <v>25.6807855479138</v>
      </c>
      <c r="M490" s="7">
        <f t="shared" si="68"/>
        <v>25.976944183680775</v>
      </c>
      <c r="N490" s="7">
        <f t="shared" si="73"/>
        <v>26.664324133928091</v>
      </c>
      <c r="O490" s="7">
        <f t="shared" si="73"/>
        <v>26.673919882741277</v>
      </c>
      <c r="P490" s="7">
        <f t="shared" si="73"/>
        <v>26.580794307919795</v>
      </c>
      <c r="Q490" s="7">
        <f t="shared" si="73"/>
        <v>26.506514418231092</v>
      </c>
      <c r="S490" s="7">
        <f t="shared" si="70"/>
        <v>1.0230558163192249</v>
      </c>
      <c r="T490" s="7">
        <f t="shared" si="72"/>
        <v>0</v>
      </c>
    </row>
    <row r="491" spans="1:20">
      <c r="A491" s="8">
        <v>43324.086724537039</v>
      </c>
      <c r="B491" s="7">
        <v>206013</v>
      </c>
      <c r="C491" s="7">
        <v>22.3</v>
      </c>
      <c r="D491" s="7">
        <v>17.8</v>
      </c>
      <c r="E491" s="7">
        <v>27</v>
      </c>
      <c r="F491" s="7">
        <v>11</v>
      </c>
      <c r="G491" s="7">
        <v>18.3</v>
      </c>
      <c r="H491" s="7">
        <v>21.7</v>
      </c>
      <c r="I491" s="7">
        <v>35.799999999999997</v>
      </c>
      <c r="J491" s="7">
        <v>12.1</v>
      </c>
      <c r="K491" s="7">
        <f t="shared" si="67"/>
        <v>27</v>
      </c>
      <c r="L491" s="7">
        <f t="shared" si="71"/>
        <v>25.672683793044413</v>
      </c>
      <c r="M491" s="7">
        <f t="shared" si="68"/>
        <v>25.970317103762909</v>
      </c>
      <c r="N491" s="7">
        <f t="shared" ref="N491:Q506" si="74">N490+24*3600*($A491-$A490)*((M490-N490)*N$6+(O490-N490)*N$7+N$5)/N$8</f>
        <v>26.661639216539832</v>
      </c>
      <c r="O491" s="7">
        <f t="shared" si="74"/>
        <v>26.671363013513108</v>
      </c>
      <c r="P491" s="7">
        <f t="shared" si="74"/>
        <v>26.579458593322055</v>
      </c>
      <c r="Q491" s="7">
        <f t="shared" si="74"/>
        <v>26.505297135579653</v>
      </c>
      <c r="S491" s="7">
        <f t="shared" si="70"/>
        <v>1.029682896237091</v>
      </c>
      <c r="T491" s="7">
        <f t="shared" si="72"/>
        <v>0</v>
      </c>
    </row>
    <row r="492" spans="1:20">
      <c r="A492" s="8">
        <v>43324.088113425925</v>
      </c>
      <c r="B492" s="7">
        <v>206014</v>
      </c>
      <c r="C492" s="7">
        <v>22.3</v>
      </c>
      <c r="D492" s="7">
        <v>17.7</v>
      </c>
      <c r="E492" s="7">
        <v>27</v>
      </c>
      <c r="F492" s="7">
        <v>11.1</v>
      </c>
      <c r="G492" s="7">
        <v>18.3</v>
      </c>
      <c r="H492" s="7">
        <v>21.7</v>
      </c>
      <c r="I492" s="7">
        <v>35.799999999999997</v>
      </c>
      <c r="J492" s="7">
        <v>12.1</v>
      </c>
      <c r="K492" s="7">
        <f t="shared" si="67"/>
        <v>27</v>
      </c>
      <c r="L492" s="7">
        <f t="shared" si="71"/>
        <v>25.664527266837453</v>
      </c>
      <c r="M492" s="7">
        <f t="shared" si="68"/>
        <v>25.963721958273545</v>
      </c>
      <c r="N492" s="7">
        <f t="shared" si="74"/>
        <v>26.658949853414484</v>
      </c>
      <c r="O492" s="7">
        <f t="shared" si="74"/>
        <v>26.668801590929892</v>
      </c>
      <c r="P492" s="7">
        <f t="shared" si="74"/>
        <v>26.578119859555805</v>
      </c>
      <c r="Q492" s="7">
        <f t="shared" si="74"/>
        <v>26.504077010567887</v>
      </c>
      <c r="S492" s="7">
        <f t="shared" si="70"/>
        <v>1.0362780417264545</v>
      </c>
      <c r="T492" s="7">
        <f t="shared" si="72"/>
        <v>0</v>
      </c>
    </row>
    <row r="493" spans="1:20">
      <c r="A493" s="8">
        <v>43324.089513888888</v>
      </c>
      <c r="B493" s="7">
        <v>206015</v>
      </c>
      <c r="C493" s="7">
        <v>22.3</v>
      </c>
      <c r="D493" s="7">
        <v>17.7</v>
      </c>
      <c r="E493" s="7">
        <v>27</v>
      </c>
      <c r="F493" s="7">
        <v>11.1</v>
      </c>
      <c r="G493" s="7">
        <v>18.3</v>
      </c>
      <c r="H493" s="7">
        <v>21.7</v>
      </c>
      <c r="I493" s="7">
        <v>35.799999999999997</v>
      </c>
      <c r="J493" s="7">
        <v>12.1</v>
      </c>
      <c r="K493" s="7">
        <f t="shared" si="67"/>
        <v>27</v>
      </c>
      <c r="L493" s="7">
        <f t="shared" si="71"/>
        <v>25.656430075985295</v>
      </c>
      <c r="M493" s="7">
        <f t="shared" si="68"/>
        <v>25.957072146974411</v>
      </c>
      <c r="N493" s="7">
        <f t="shared" si="74"/>
        <v>26.656233799948168</v>
      </c>
      <c r="O493" s="7">
        <f t="shared" si="74"/>
        <v>26.666214266681141</v>
      </c>
      <c r="P493" s="7">
        <f t="shared" si="74"/>
        <v>26.576766922190188</v>
      </c>
      <c r="Q493" s="7">
        <f t="shared" si="74"/>
        <v>26.502843847513432</v>
      </c>
      <c r="S493" s="7">
        <f t="shared" si="70"/>
        <v>1.0429278530255885</v>
      </c>
      <c r="T493" s="7">
        <f t="shared" si="72"/>
        <v>0</v>
      </c>
    </row>
    <row r="494" spans="1:20">
      <c r="A494" s="8">
        <v>43324.090902777774</v>
      </c>
      <c r="B494" s="7">
        <v>206016</v>
      </c>
      <c r="C494" s="7">
        <v>22.3</v>
      </c>
      <c r="D494" s="7">
        <v>17.7</v>
      </c>
      <c r="E494" s="7">
        <v>27</v>
      </c>
      <c r="F494" s="7">
        <v>11.1</v>
      </c>
      <c r="G494" s="7">
        <v>18.3</v>
      </c>
      <c r="H494" s="7">
        <v>21.7</v>
      </c>
      <c r="I494" s="7">
        <v>35.799999999999997</v>
      </c>
      <c r="J494" s="7">
        <v>12.1</v>
      </c>
      <c r="K494" s="7">
        <f t="shared" si="67"/>
        <v>27</v>
      </c>
      <c r="L494" s="7">
        <f t="shared" si="71"/>
        <v>25.648434676229773</v>
      </c>
      <c r="M494" s="7">
        <f t="shared" si="68"/>
        <v>25.950516706425006</v>
      </c>
      <c r="N494" s="7">
        <f t="shared" si="74"/>
        <v>26.653535900045611</v>
      </c>
      <c r="O494" s="7">
        <f t="shared" si="74"/>
        <v>26.663643828542391</v>
      </c>
      <c r="P494" s="7">
        <f t="shared" si="74"/>
        <v>26.575422115654163</v>
      </c>
      <c r="Q494" s="7">
        <f t="shared" si="74"/>
        <v>26.501618001308099</v>
      </c>
      <c r="S494" s="7">
        <f t="shared" si="70"/>
        <v>1.049483293574994</v>
      </c>
      <c r="T494" s="7">
        <f t="shared" si="72"/>
        <v>0</v>
      </c>
    </row>
    <row r="495" spans="1:20">
      <c r="A495" s="8">
        <v>43324.092291666668</v>
      </c>
      <c r="B495" s="7">
        <v>206017</v>
      </c>
      <c r="C495" s="7">
        <v>22.3</v>
      </c>
      <c r="D495" s="7">
        <v>17.7</v>
      </c>
      <c r="E495" s="7">
        <v>27</v>
      </c>
      <c r="F495" s="7">
        <v>11</v>
      </c>
      <c r="G495" s="7">
        <v>18.3</v>
      </c>
      <c r="H495" s="7">
        <v>21.7</v>
      </c>
      <c r="I495" s="7">
        <v>35.799999999999997</v>
      </c>
      <c r="J495" s="7">
        <v>12.1</v>
      </c>
      <c r="K495" s="7">
        <f t="shared" si="67"/>
        <v>27</v>
      </c>
      <c r="L495" s="7">
        <f t="shared" si="71"/>
        <v>25.640473918354829</v>
      </c>
      <c r="M495" s="7">
        <f t="shared" si="68"/>
        <v>25.943993471170309</v>
      </c>
      <c r="N495" s="7">
        <f t="shared" si="74"/>
        <v>26.650833974149599</v>
      </c>
      <c r="O495" s="7">
        <f t="shared" si="74"/>
        <v>26.661068978704822</v>
      </c>
      <c r="P495" s="7">
        <f t="shared" si="74"/>
        <v>26.574074281127327</v>
      </c>
      <c r="Q495" s="7">
        <f t="shared" si="74"/>
        <v>26.500389300048401</v>
      </c>
      <c r="S495" s="7">
        <f t="shared" si="70"/>
        <v>1.0560065288296911</v>
      </c>
      <c r="T495" s="7">
        <f t="shared" si="72"/>
        <v>0</v>
      </c>
    </row>
    <row r="496" spans="1:20">
      <c r="A496" s="8">
        <v>43324.093680555554</v>
      </c>
      <c r="B496" s="7">
        <v>206018</v>
      </c>
      <c r="C496" s="7">
        <v>22.3</v>
      </c>
      <c r="D496" s="7">
        <v>17.7</v>
      </c>
      <c r="E496" s="7">
        <v>27</v>
      </c>
      <c r="F496" s="7">
        <v>11</v>
      </c>
      <c r="G496" s="7">
        <v>18.3</v>
      </c>
      <c r="H496" s="7">
        <v>21.7</v>
      </c>
      <c r="I496" s="7">
        <v>35.799999999999997</v>
      </c>
      <c r="J496" s="7">
        <v>12.1</v>
      </c>
      <c r="K496" s="7">
        <f t="shared" si="67"/>
        <v>27</v>
      </c>
      <c r="L496" s="7">
        <f t="shared" si="71"/>
        <v>25.632457690024726</v>
      </c>
      <c r="M496" s="7">
        <f t="shared" si="68"/>
        <v>25.937498673800736</v>
      </c>
      <c r="N496" s="7">
        <f t="shared" si="74"/>
        <v>26.648128181820361</v>
      </c>
      <c r="O496" s="7">
        <f t="shared" si="74"/>
        <v>26.658489791655715</v>
      </c>
      <c r="P496" s="7">
        <f t="shared" si="74"/>
        <v>26.572723416132479</v>
      </c>
      <c r="Q496" s="7">
        <f t="shared" si="74"/>
        <v>26.499157739596733</v>
      </c>
      <c r="S496" s="7">
        <f t="shared" si="70"/>
        <v>1.0625013261992642</v>
      </c>
      <c r="T496" s="7">
        <f t="shared" si="72"/>
        <v>0</v>
      </c>
    </row>
    <row r="497" spans="1:20">
      <c r="A497" s="8">
        <v>43324.095069444447</v>
      </c>
      <c r="B497" s="7">
        <v>206019</v>
      </c>
      <c r="C497" s="7">
        <v>22.3</v>
      </c>
      <c r="D497" s="7">
        <v>17.7</v>
      </c>
      <c r="E497" s="7">
        <v>27</v>
      </c>
      <c r="F497" s="7">
        <v>11</v>
      </c>
      <c r="G497" s="7">
        <v>18.3</v>
      </c>
      <c r="H497" s="7">
        <v>21.7</v>
      </c>
      <c r="I497" s="7">
        <v>35.799999999999997</v>
      </c>
      <c r="J497" s="7">
        <v>12.1</v>
      </c>
      <c r="K497" s="7">
        <f t="shared" si="67"/>
        <v>27</v>
      </c>
      <c r="L497" s="7">
        <f t="shared" si="71"/>
        <v>25.624476883805745</v>
      </c>
      <c r="M497" s="7">
        <f t="shared" si="68"/>
        <v>25.931002054852009</v>
      </c>
      <c r="N497" s="7">
        <f t="shared" si="74"/>
        <v>26.645418646238713</v>
      </c>
      <c r="O497" s="7">
        <f t="shared" si="74"/>
        <v>26.655906353665713</v>
      </c>
      <c r="P497" s="7">
        <f t="shared" si="74"/>
        <v>26.571369518493722</v>
      </c>
      <c r="Q497" s="7">
        <f t="shared" si="74"/>
        <v>26.497923315829567</v>
      </c>
      <c r="S497" s="7">
        <f t="shared" si="70"/>
        <v>1.0689979451479914</v>
      </c>
      <c r="T497" s="7">
        <f t="shared" si="72"/>
        <v>0</v>
      </c>
    </row>
    <row r="498" spans="1:20">
      <c r="A498" s="8">
        <v>43324.096458333333</v>
      </c>
      <c r="B498" s="7">
        <v>206020</v>
      </c>
      <c r="C498" s="7">
        <v>22.3</v>
      </c>
      <c r="D498" s="7">
        <v>17.7</v>
      </c>
      <c r="E498" s="7">
        <v>27</v>
      </c>
      <c r="F498" s="7">
        <v>10.9</v>
      </c>
      <c r="G498" s="7">
        <v>18.3</v>
      </c>
      <c r="H498" s="7">
        <v>21.7</v>
      </c>
      <c r="I498" s="7">
        <v>35.799999999999997</v>
      </c>
      <c r="J498" s="7">
        <v>12.1</v>
      </c>
      <c r="K498" s="7">
        <f t="shared" si="67"/>
        <v>27</v>
      </c>
      <c r="L498" s="7">
        <f t="shared" si="71"/>
        <v>25.616531076310835</v>
      </c>
      <c r="M498" s="7">
        <f t="shared" si="68"/>
        <v>25.924515012836228</v>
      </c>
      <c r="N498" s="7">
        <f t="shared" si="74"/>
        <v>26.642705302809812</v>
      </c>
      <c r="O498" s="7">
        <f t="shared" si="74"/>
        <v>26.65331875553472</v>
      </c>
      <c r="P498" s="7">
        <f t="shared" si="74"/>
        <v>26.570012586441294</v>
      </c>
      <c r="Q498" s="7">
        <f t="shared" si="74"/>
        <v>26.496686024695954</v>
      </c>
      <c r="S498" s="7">
        <f t="shared" si="70"/>
        <v>1.0754849871637724</v>
      </c>
      <c r="T498" s="7">
        <f t="shared" si="72"/>
        <v>0</v>
      </c>
    </row>
    <row r="499" spans="1:20">
      <c r="A499" s="8">
        <v>43324.097858796296</v>
      </c>
      <c r="B499" s="7">
        <v>206021</v>
      </c>
      <c r="C499" s="7">
        <v>22.3</v>
      </c>
      <c r="D499" s="7">
        <v>17.7</v>
      </c>
      <c r="E499" s="7">
        <v>27</v>
      </c>
      <c r="F499" s="7">
        <v>10.9</v>
      </c>
      <c r="G499" s="7">
        <v>18.2</v>
      </c>
      <c r="H499" s="7">
        <v>21.7</v>
      </c>
      <c r="I499" s="7">
        <v>35.799999999999997</v>
      </c>
      <c r="J499" s="7">
        <v>12.1</v>
      </c>
      <c r="K499" s="7">
        <f t="shared" si="67"/>
        <v>27</v>
      </c>
      <c r="L499" s="7">
        <f t="shared" si="71"/>
        <v>25.60846338276982</v>
      </c>
      <c r="M499" s="7">
        <f t="shared" si="68"/>
        <v>25.917989892302963</v>
      </c>
      <c r="N499" s="7">
        <f t="shared" si="74"/>
        <v>26.639965536280197</v>
      </c>
      <c r="O499" s="7">
        <f t="shared" si="74"/>
        <v>26.650705466164126</v>
      </c>
      <c r="P499" s="7">
        <f t="shared" si="74"/>
        <v>26.56864128550551</v>
      </c>
      <c r="Q499" s="7">
        <f t="shared" si="74"/>
        <v>26.49543552749023</v>
      </c>
      <c r="S499" s="7">
        <f t="shared" si="70"/>
        <v>1.0820101076970374</v>
      </c>
      <c r="T499" s="7">
        <f t="shared" si="72"/>
        <v>0</v>
      </c>
    </row>
    <row r="500" spans="1:20">
      <c r="A500" s="8">
        <v>43324.099247685182</v>
      </c>
      <c r="B500" s="7">
        <v>206022</v>
      </c>
      <c r="C500" s="7">
        <v>22.3</v>
      </c>
      <c r="D500" s="7">
        <v>17.7</v>
      </c>
      <c r="E500" s="7">
        <v>27</v>
      </c>
      <c r="F500" s="7">
        <v>10.9</v>
      </c>
      <c r="G500" s="7">
        <v>18.3</v>
      </c>
      <c r="H500" s="7">
        <v>21.7</v>
      </c>
      <c r="I500" s="7">
        <v>35.799999999999997</v>
      </c>
      <c r="J500" s="7">
        <v>12.1</v>
      </c>
      <c r="K500" s="7">
        <f t="shared" si="67"/>
        <v>27</v>
      </c>
      <c r="L500" s="7">
        <f t="shared" si="71"/>
        <v>25.600498011209254</v>
      </c>
      <c r="M500" s="7">
        <f t="shared" si="68"/>
        <v>25.911509813583834</v>
      </c>
      <c r="N500" s="7">
        <f t="shared" si="74"/>
        <v>26.637244671904309</v>
      </c>
      <c r="O500" s="7">
        <f t="shared" si="74"/>
        <v>26.64810970651877</v>
      </c>
      <c r="P500" s="7">
        <f t="shared" si="74"/>
        <v>26.567278255383002</v>
      </c>
      <c r="Q500" s="7">
        <f t="shared" si="74"/>
        <v>26.494192465685057</v>
      </c>
      <c r="S500" s="7">
        <f t="shared" si="70"/>
        <v>1.0884901864161662</v>
      </c>
      <c r="T500" s="7">
        <f t="shared" si="72"/>
        <v>0</v>
      </c>
    </row>
    <row r="501" spans="1:20">
      <c r="A501" s="8">
        <v>43324.100636574076</v>
      </c>
      <c r="B501" s="7">
        <v>206023</v>
      </c>
      <c r="C501" s="7">
        <v>22.3</v>
      </c>
      <c r="D501" s="7">
        <v>17.7</v>
      </c>
      <c r="E501" s="7">
        <v>27</v>
      </c>
      <c r="F501" s="7">
        <v>10.8</v>
      </c>
      <c r="G501" s="7">
        <v>18.3</v>
      </c>
      <c r="H501" s="7">
        <v>21.7</v>
      </c>
      <c r="I501" s="7">
        <v>35.799999999999997</v>
      </c>
      <c r="J501" s="7">
        <v>12.1</v>
      </c>
      <c r="K501" s="7">
        <f t="shared" si="67"/>
        <v>27</v>
      </c>
      <c r="L501" s="7">
        <f t="shared" si="71"/>
        <v>25.592567610031839</v>
      </c>
      <c r="M501" s="7">
        <f t="shared" si="68"/>
        <v>25.905035482610732</v>
      </c>
      <c r="N501" s="7">
        <f t="shared" si="74"/>
        <v>26.634520017937675</v>
      </c>
      <c r="O501" s="7">
        <f t="shared" si="74"/>
        <v>26.645509973904499</v>
      </c>
      <c r="P501" s="7">
        <f t="shared" si="74"/>
        <v>26.565912187391248</v>
      </c>
      <c r="Q501" s="7">
        <f t="shared" si="74"/>
        <v>26.492946524633744</v>
      </c>
      <c r="S501" s="7">
        <f t="shared" si="70"/>
        <v>1.0949645173892684</v>
      </c>
      <c r="T501" s="7">
        <f t="shared" si="72"/>
        <v>0</v>
      </c>
    </row>
    <row r="502" spans="1:20">
      <c r="A502" s="8">
        <v>43324.102025462962</v>
      </c>
      <c r="B502" s="7">
        <v>206024</v>
      </c>
      <c r="C502" s="7">
        <v>22.3</v>
      </c>
      <c r="D502" s="7">
        <v>17.7</v>
      </c>
      <c r="E502" s="7">
        <v>27</v>
      </c>
      <c r="F502" s="7">
        <v>10.8</v>
      </c>
      <c r="G502" s="7">
        <v>18.3</v>
      </c>
      <c r="H502" s="7">
        <v>21.7</v>
      </c>
      <c r="I502" s="7">
        <v>35.799999999999997</v>
      </c>
      <c r="J502" s="7">
        <v>12.1</v>
      </c>
      <c r="K502" s="7">
        <f t="shared" si="67"/>
        <v>27</v>
      </c>
      <c r="L502" s="7">
        <f t="shared" si="71"/>
        <v>25.584581828245685</v>
      </c>
      <c r="M502" s="7">
        <f t="shared" si="68"/>
        <v>25.898574839358481</v>
      </c>
      <c r="N502" s="7">
        <f t="shared" si="74"/>
        <v>26.631791604126136</v>
      </c>
      <c r="O502" s="7">
        <f t="shared" si="74"/>
        <v>26.642906307076469</v>
      </c>
      <c r="P502" s="7">
        <f t="shared" si="74"/>
        <v>26.564543080863043</v>
      </c>
      <c r="Q502" s="7">
        <f t="shared" si="74"/>
        <v>26.491697700542396</v>
      </c>
      <c r="S502" s="7">
        <f t="shared" si="70"/>
        <v>1.1014251606415186</v>
      </c>
      <c r="T502" s="7">
        <f t="shared" si="72"/>
        <v>0</v>
      </c>
    </row>
    <row r="503" spans="1:20">
      <c r="A503" s="8">
        <v>43324.103414351855</v>
      </c>
      <c r="B503" s="7">
        <v>206025</v>
      </c>
      <c r="C503" s="7">
        <v>22.3</v>
      </c>
      <c r="D503" s="7">
        <v>17.7</v>
      </c>
      <c r="E503" s="7">
        <v>27</v>
      </c>
      <c r="F503" s="7">
        <v>10.8</v>
      </c>
      <c r="G503" s="7">
        <v>18.3</v>
      </c>
      <c r="H503" s="7">
        <v>21.7</v>
      </c>
      <c r="I503" s="7">
        <v>35.799999999999997</v>
      </c>
      <c r="J503" s="7">
        <v>12.1</v>
      </c>
      <c r="K503" s="7">
        <f t="shared" si="67"/>
        <v>27</v>
      </c>
      <c r="L503" s="7">
        <f t="shared" si="71"/>
        <v>25.576631426447555</v>
      </c>
      <c r="M503" s="7">
        <f t="shared" si="68"/>
        <v>25.892104118960596</v>
      </c>
      <c r="N503" s="7">
        <f t="shared" si="74"/>
        <v>26.629059508971174</v>
      </c>
      <c r="O503" s="7">
        <f t="shared" si="74"/>
        <v>26.640298742910858</v>
      </c>
      <c r="P503" s="7">
        <f t="shared" si="74"/>
        <v>26.5631709352167</v>
      </c>
      <c r="Q503" s="7">
        <f t="shared" si="74"/>
        <v>26.490445989666011</v>
      </c>
      <c r="S503" s="7">
        <f t="shared" si="70"/>
        <v>1.1078958810394042</v>
      </c>
      <c r="T503" s="7">
        <f t="shared" si="72"/>
        <v>0</v>
      </c>
    </row>
    <row r="504" spans="1:20">
      <c r="A504" s="8">
        <v>43324.104803240742</v>
      </c>
      <c r="B504" s="7">
        <v>206026</v>
      </c>
      <c r="C504" s="7">
        <v>22.3</v>
      </c>
      <c r="D504" s="7">
        <v>17.7</v>
      </c>
      <c r="E504" s="7">
        <v>27</v>
      </c>
      <c r="F504" s="7">
        <v>10.8</v>
      </c>
      <c r="G504" s="7">
        <v>18.3</v>
      </c>
      <c r="H504" s="7">
        <v>21.7</v>
      </c>
      <c r="I504" s="7">
        <v>35.799999999999997</v>
      </c>
      <c r="J504" s="7">
        <v>12.1</v>
      </c>
      <c r="K504" s="7">
        <f t="shared" si="67"/>
        <v>27</v>
      </c>
      <c r="L504" s="7">
        <f t="shared" si="71"/>
        <v>25.568715908451921</v>
      </c>
      <c r="M504" s="7">
        <f t="shared" si="68"/>
        <v>25.885638326314389</v>
      </c>
      <c r="N504" s="7">
        <f t="shared" si="74"/>
        <v>26.626323661727479</v>
      </c>
      <c r="O504" s="7">
        <f t="shared" si="74"/>
        <v>26.637687324132745</v>
      </c>
      <c r="P504" s="7">
        <f t="shared" si="74"/>
        <v>26.561795750003139</v>
      </c>
      <c r="Q504" s="7">
        <f t="shared" si="74"/>
        <v>26.489191388361711</v>
      </c>
      <c r="S504" s="7">
        <f t="shared" si="70"/>
        <v>1.114361673685611</v>
      </c>
      <c r="T504" s="7">
        <f t="shared" si="72"/>
        <v>0</v>
      </c>
    </row>
    <row r="505" spans="1:20">
      <c r="A505" s="8">
        <v>43324.106203703705</v>
      </c>
      <c r="B505" s="7">
        <v>206027</v>
      </c>
      <c r="C505" s="7">
        <v>22.3</v>
      </c>
      <c r="D505" s="7">
        <v>17.7</v>
      </c>
      <c r="E505" s="7">
        <v>27</v>
      </c>
      <c r="F505" s="7">
        <v>10.8</v>
      </c>
      <c r="G505" s="7">
        <v>18.3</v>
      </c>
      <c r="H505" s="7">
        <v>21.7</v>
      </c>
      <c r="I505" s="7">
        <v>35.799999999999997</v>
      </c>
      <c r="J505" s="7">
        <v>12.1</v>
      </c>
      <c r="K505" s="7">
        <f t="shared" si="67"/>
        <v>27</v>
      </c>
      <c r="L505" s="7">
        <f t="shared" si="71"/>
        <v>25.560769350347083</v>
      </c>
      <c r="M505" s="7">
        <f t="shared" si="68"/>
        <v>25.879131966087076</v>
      </c>
      <c r="N505" s="7">
        <f t="shared" si="74"/>
        <v>26.62356126938711</v>
      </c>
      <c r="O505" s="7">
        <f t="shared" si="74"/>
        <v>26.635050282147063</v>
      </c>
      <c r="P505" s="7">
        <f t="shared" si="74"/>
        <v>26.560406039670248</v>
      </c>
      <c r="Q505" s="7">
        <f t="shared" si="74"/>
        <v>26.487923413913471</v>
      </c>
      <c r="S505" s="7">
        <f t="shared" si="70"/>
        <v>1.1208680339129238</v>
      </c>
      <c r="T505" s="7">
        <f t="shared" si="72"/>
        <v>0</v>
      </c>
    </row>
    <row r="506" spans="1:20">
      <c r="A506" s="8">
        <v>43324.107592592591</v>
      </c>
      <c r="B506" s="7">
        <v>206028</v>
      </c>
      <c r="C506" s="7">
        <v>22.3</v>
      </c>
      <c r="D506" s="7">
        <v>17.7</v>
      </c>
      <c r="E506" s="7">
        <v>26.9</v>
      </c>
      <c r="F506" s="7">
        <v>10.8</v>
      </c>
      <c r="G506" s="7">
        <v>18.2</v>
      </c>
      <c r="H506" s="7">
        <v>21.7</v>
      </c>
      <c r="I506" s="7">
        <v>35.799999999999997</v>
      </c>
      <c r="J506" s="7">
        <v>12.1</v>
      </c>
      <c r="K506" s="7">
        <f t="shared" si="67"/>
        <v>26.9</v>
      </c>
      <c r="L506" s="7">
        <f t="shared" si="71"/>
        <v>25.55272288948191</v>
      </c>
      <c r="M506" s="7">
        <f t="shared" si="68"/>
        <v>25.872697311593566</v>
      </c>
      <c r="N506" s="7">
        <f t="shared" si="74"/>
        <v>26.620818045486732</v>
      </c>
      <c r="O506" s="7">
        <f t="shared" si="74"/>
        <v>26.632431199328533</v>
      </c>
      <c r="P506" s="7">
        <f t="shared" si="74"/>
        <v>26.559024749018707</v>
      </c>
      <c r="Q506" s="7">
        <f t="shared" si="74"/>
        <v>26.486662996934129</v>
      </c>
      <c r="S506" s="7">
        <f t="shared" si="70"/>
        <v>1.0273026884064329</v>
      </c>
      <c r="T506" s="7">
        <f t="shared" si="72"/>
        <v>0</v>
      </c>
    </row>
    <row r="507" spans="1:20">
      <c r="A507" s="8">
        <v>43324.108981481484</v>
      </c>
      <c r="B507" s="7">
        <v>206029</v>
      </c>
      <c r="C507" s="7">
        <v>22.3</v>
      </c>
      <c r="D507" s="7">
        <v>17.7</v>
      </c>
      <c r="E507" s="7">
        <v>27</v>
      </c>
      <c r="F507" s="7">
        <v>10.7</v>
      </c>
      <c r="G507" s="7">
        <v>18.3</v>
      </c>
      <c r="H507" s="7">
        <v>21.7</v>
      </c>
      <c r="I507" s="7">
        <v>35.799999999999997</v>
      </c>
      <c r="J507" s="7">
        <v>12.1</v>
      </c>
      <c r="K507" s="7">
        <f t="shared" si="67"/>
        <v>27</v>
      </c>
      <c r="L507" s="7">
        <f t="shared" si="71"/>
        <v>25.544912742284236</v>
      </c>
      <c r="M507" s="7">
        <f t="shared" si="68"/>
        <v>25.866220396399207</v>
      </c>
      <c r="N507" s="7">
        <f t="shared" ref="N507:Q522" si="75">N506+24*3600*($A507-$A506)*((M506-N506)*N$6+(O506-N506)*N$7+N$5)/N$8</f>
        <v>26.618071294150692</v>
      </c>
      <c r="O507" s="7">
        <f t="shared" si="75"/>
        <v>26.629808348839994</v>
      </c>
      <c r="P507" s="7">
        <f t="shared" si="75"/>
        <v>26.557640417925651</v>
      </c>
      <c r="Q507" s="7">
        <f t="shared" si="75"/>
        <v>26.485399678980041</v>
      </c>
      <c r="S507" s="7">
        <f t="shared" si="70"/>
        <v>1.133779603600793</v>
      </c>
      <c r="T507" s="7">
        <f t="shared" si="72"/>
        <v>0</v>
      </c>
    </row>
    <row r="508" spans="1:20">
      <c r="A508" s="8">
        <v>43324.11037037037</v>
      </c>
      <c r="B508" s="7">
        <v>206030</v>
      </c>
      <c r="C508" s="7">
        <v>22.3</v>
      </c>
      <c r="D508" s="7">
        <v>17.7</v>
      </c>
      <c r="E508" s="7">
        <v>26.9</v>
      </c>
      <c r="F508" s="7">
        <v>10.8</v>
      </c>
      <c r="G508" s="7">
        <v>18.3</v>
      </c>
      <c r="H508" s="7">
        <v>21.7</v>
      </c>
      <c r="I508" s="7">
        <v>35.6</v>
      </c>
      <c r="J508" s="7">
        <v>12.1</v>
      </c>
      <c r="K508" s="7">
        <f t="shared" si="67"/>
        <v>26.9</v>
      </c>
      <c r="L508" s="7">
        <f t="shared" si="71"/>
        <v>25.536845811139855</v>
      </c>
      <c r="M508" s="7">
        <f t="shared" si="68"/>
        <v>25.859793116719935</v>
      </c>
      <c r="N508" s="7">
        <f t="shared" si="75"/>
        <v>26.615320746973023</v>
      </c>
      <c r="O508" s="7">
        <f t="shared" si="75"/>
        <v>26.627181775470824</v>
      </c>
      <c r="P508" s="7">
        <f t="shared" si="75"/>
        <v>26.556253046262089</v>
      </c>
      <c r="Q508" s="7">
        <f t="shared" si="75"/>
        <v>26.484133456717242</v>
      </c>
      <c r="S508" s="7">
        <f t="shared" si="70"/>
        <v>1.0402068832800637</v>
      </c>
      <c r="T508" s="7">
        <f t="shared" si="72"/>
        <v>0</v>
      </c>
    </row>
    <row r="509" spans="1:20">
      <c r="A509" s="8">
        <v>43324.111759259256</v>
      </c>
      <c r="B509" s="7">
        <v>206031</v>
      </c>
      <c r="C509" s="7">
        <v>22.3</v>
      </c>
      <c r="D509" s="7">
        <v>17.7</v>
      </c>
      <c r="E509" s="7">
        <v>27</v>
      </c>
      <c r="F509" s="7">
        <v>10.7</v>
      </c>
      <c r="G509" s="7">
        <v>18.2</v>
      </c>
      <c r="H509" s="7">
        <v>21.7</v>
      </c>
      <c r="I509" s="7">
        <v>35.799999999999997</v>
      </c>
      <c r="J509" s="7">
        <v>12.1</v>
      </c>
      <c r="K509" s="7">
        <f t="shared" si="67"/>
        <v>27</v>
      </c>
      <c r="L509" s="7">
        <f t="shared" si="71"/>
        <v>25.529105496905906</v>
      </c>
      <c r="M509" s="7">
        <f t="shared" si="68"/>
        <v>25.853313037520621</v>
      </c>
      <c r="N509" s="7">
        <f t="shared" si="75"/>
        <v>26.612566735471624</v>
      </c>
      <c r="O509" s="7">
        <f t="shared" si="75"/>
        <v>26.624551476450854</v>
      </c>
      <c r="P509" s="7">
        <f t="shared" si="75"/>
        <v>26.554862634015965</v>
      </c>
      <c r="Q509" s="7">
        <f t="shared" si="75"/>
        <v>26.482864326868828</v>
      </c>
      <c r="S509" s="7">
        <f t="shared" si="70"/>
        <v>1.1466869624793787</v>
      </c>
      <c r="T509" s="7">
        <f t="shared" si="72"/>
        <v>0</v>
      </c>
    </row>
    <row r="510" spans="1:20">
      <c r="A510" s="8">
        <v>43324.11314814815</v>
      </c>
      <c r="B510" s="7">
        <v>206032</v>
      </c>
      <c r="C510" s="7">
        <v>22.3</v>
      </c>
      <c r="D510" s="7">
        <v>17.7</v>
      </c>
      <c r="E510" s="7">
        <v>26.9</v>
      </c>
      <c r="F510" s="7">
        <v>10.7</v>
      </c>
      <c r="G510" s="7">
        <v>18.2</v>
      </c>
      <c r="H510" s="7">
        <v>21.7</v>
      </c>
      <c r="I510" s="7">
        <v>35.6</v>
      </c>
      <c r="J510" s="7">
        <v>12.1</v>
      </c>
      <c r="K510" s="7">
        <f t="shared" si="67"/>
        <v>26.9</v>
      </c>
      <c r="L510" s="7">
        <f t="shared" si="71"/>
        <v>25.521107567552164</v>
      </c>
      <c r="M510" s="7">
        <f t="shared" si="68"/>
        <v>25.84690489330151</v>
      </c>
      <c r="N510" s="7">
        <f t="shared" si="75"/>
        <v>26.609808924421813</v>
      </c>
      <c r="O510" s="7">
        <f t="shared" si="75"/>
        <v>26.621917499186164</v>
      </c>
      <c r="P510" s="7">
        <f t="shared" si="75"/>
        <v>26.553469181083578</v>
      </c>
      <c r="Q510" s="7">
        <f t="shared" si="75"/>
        <v>26.481592286236214</v>
      </c>
      <c r="S510" s="7">
        <f t="shared" si="70"/>
        <v>1.053095106698489</v>
      </c>
      <c r="T510" s="7">
        <f t="shared" si="72"/>
        <v>0</v>
      </c>
    </row>
    <row r="511" spans="1:20">
      <c r="A511" s="8">
        <v>43324.114548611113</v>
      </c>
      <c r="B511" s="7">
        <v>206033</v>
      </c>
      <c r="C511" s="7">
        <v>22.3</v>
      </c>
      <c r="D511" s="7">
        <v>17.7</v>
      </c>
      <c r="E511" s="7">
        <v>26.9</v>
      </c>
      <c r="F511" s="7">
        <v>10.7</v>
      </c>
      <c r="G511" s="7">
        <v>18.2</v>
      </c>
      <c r="H511" s="7">
        <v>21.6</v>
      </c>
      <c r="I511" s="7">
        <v>35.6</v>
      </c>
      <c r="J511" s="7">
        <v>12.1</v>
      </c>
      <c r="K511" s="7">
        <f t="shared" si="67"/>
        <v>26.9</v>
      </c>
      <c r="L511" s="7">
        <f t="shared" si="71"/>
        <v>25.513079390439813</v>
      </c>
      <c r="M511" s="7">
        <f t="shared" si="68"/>
        <v>25.840402494058356</v>
      </c>
      <c r="N511" s="7">
        <f t="shared" si="75"/>
        <v>26.607024776966728</v>
      </c>
      <c r="O511" s="7">
        <f t="shared" si="75"/>
        <v>26.619257852604097</v>
      </c>
      <c r="P511" s="7">
        <f t="shared" si="75"/>
        <v>26.552061050087932</v>
      </c>
      <c r="Q511" s="7">
        <f t="shared" si="75"/>
        <v>26.480306707091561</v>
      </c>
      <c r="S511" s="7">
        <f t="shared" si="70"/>
        <v>1.0595975059416425</v>
      </c>
      <c r="T511" s="7">
        <f t="shared" si="72"/>
        <v>0</v>
      </c>
    </row>
    <row r="512" spans="1:20">
      <c r="A512" s="8">
        <v>43324.115937499999</v>
      </c>
      <c r="B512" s="7">
        <v>206034</v>
      </c>
      <c r="C512" s="7">
        <v>22.3</v>
      </c>
      <c r="D512" s="7">
        <v>17.7</v>
      </c>
      <c r="E512" s="7">
        <v>26.9</v>
      </c>
      <c r="F512" s="7">
        <v>10.6</v>
      </c>
      <c r="G512" s="7">
        <v>18.2</v>
      </c>
      <c r="H512" s="7">
        <v>21.7</v>
      </c>
      <c r="I512" s="7">
        <v>35.6</v>
      </c>
      <c r="J512" s="7">
        <v>12.1</v>
      </c>
      <c r="K512" s="7">
        <f t="shared" si="67"/>
        <v>26.9</v>
      </c>
      <c r="L512" s="7">
        <f t="shared" si="71"/>
        <v>25.505152966421182</v>
      </c>
      <c r="M512" s="7">
        <f t="shared" si="68"/>
        <v>25.833941809553895</v>
      </c>
      <c r="N512" s="7">
        <f t="shared" si="75"/>
        <v>26.604260004620354</v>
      </c>
      <c r="O512" s="7">
        <f t="shared" si="75"/>
        <v>26.616616529633525</v>
      </c>
      <c r="P512" s="7">
        <f t="shared" si="75"/>
        <v>26.550661490510866</v>
      </c>
      <c r="Q512" s="7">
        <f t="shared" si="75"/>
        <v>26.479028811326003</v>
      </c>
      <c r="S512" s="7">
        <f t="shared" si="70"/>
        <v>1.0660581904461033</v>
      </c>
      <c r="T512" s="7">
        <f t="shared" si="72"/>
        <v>0</v>
      </c>
    </row>
    <row r="513" spans="1:20">
      <c r="A513" s="8">
        <v>43324.117326388892</v>
      </c>
      <c r="B513" s="7">
        <v>206035</v>
      </c>
      <c r="C513" s="7">
        <v>22.3</v>
      </c>
      <c r="D513" s="7">
        <v>17.7</v>
      </c>
      <c r="E513" s="7">
        <v>26.9</v>
      </c>
      <c r="F513" s="7">
        <v>10.5</v>
      </c>
      <c r="G513" s="7">
        <v>18.2</v>
      </c>
      <c r="H513" s="7">
        <v>21.6</v>
      </c>
      <c r="I513" s="7">
        <v>35.6</v>
      </c>
      <c r="J513" s="7">
        <v>12.1</v>
      </c>
      <c r="K513" s="7">
        <f t="shared" si="67"/>
        <v>26.9</v>
      </c>
      <c r="L513" s="7">
        <f t="shared" si="71"/>
        <v>25.497171247015839</v>
      </c>
      <c r="M513" s="7">
        <f t="shared" si="68"/>
        <v>25.827485070437184</v>
      </c>
      <c r="N513" s="7">
        <f t="shared" si="75"/>
        <v>26.601491574192906</v>
      </c>
      <c r="O513" s="7">
        <f t="shared" si="75"/>
        <v>26.613971590403455</v>
      </c>
      <c r="P513" s="7">
        <f t="shared" si="75"/>
        <v>26.549258890393645</v>
      </c>
      <c r="Q513" s="7">
        <f t="shared" si="75"/>
        <v>26.477747995622266</v>
      </c>
      <c r="S513" s="7">
        <f t="shared" si="70"/>
        <v>1.0725149295628142</v>
      </c>
      <c r="T513" s="7">
        <f t="shared" si="72"/>
        <v>0</v>
      </c>
    </row>
    <row r="514" spans="1:20">
      <c r="A514" s="8">
        <v>43324.118715277778</v>
      </c>
      <c r="B514" s="7">
        <v>206036</v>
      </c>
      <c r="C514" s="7">
        <v>22.3</v>
      </c>
      <c r="D514" s="7">
        <v>17.7</v>
      </c>
      <c r="E514" s="7">
        <v>26.9</v>
      </c>
      <c r="F514" s="7">
        <v>10.6</v>
      </c>
      <c r="G514" s="7">
        <v>18.2</v>
      </c>
      <c r="H514" s="7">
        <v>21.6</v>
      </c>
      <c r="I514" s="7">
        <v>35.6</v>
      </c>
      <c r="J514" s="7">
        <v>12.1</v>
      </c>
      <c r="K514" s="7">
        <f t="shared" si="67"/>
        <v>26.9</v>
      </c>
      <c r="L514" s="7">
        <f t="shared" si="71"/>
        <v>25.48913490551644</v>
      </c>
      <c r="M514" s="7">
        <f t="shared" si="68"/>
        <v>25.821012813600287</v>
      </c>
      <c r="N514" s="7">
        <f t="shared" si="75"/>
        <v>26.59871953760744</v>
      </c>
      <c r="O514" s="7">
        <f t="shared" si="75"/>
        <v>26.611323035576998</v>
      </c>
      <c r="P514" s="7">
        <f t="shared" si="75"/>
        <v>26.54785324988196</v>
      </c>
      <c r="Q514" s="7">
        <f t="shared" si="75"/>
        <v>26.47646425709932</v>
      </c>
      <c r="S514" s="7">
        <f t="shared" si="70"/>
        <v>1.0789871863997114</v>
      </c>
      <c r="T514" s="7">
        <f t="shared" si="72"/>
        <v>0</v>
      </c>
    </row>
    <row r="515" spans="1:20">
      <c r="A515" s="8">
        <v>43324.120104166665</v>
      </c>
      <c r="B515" s="7">
        <v>206037</v>
      </c>
      <c r="C515" s="7">
        <v>22.3</v>
      </c>
      <c r="D515" s="7">
        <v>17.7</v>
      </c>
      <c r="E515" s="7">
        <v>26.9</v>
      </c>
      <c r="F515" s="7">
        <v>10.6</v>
      </c>
      <c r="G515" s="7">
        <v>18.2</v>
      </c>
      <c r="H515" s="7">
        <v>21.6</v>
      </c>
      <c r="I515" s="7">
        <v>35.6</v>
      </c>
      <c r="J515" s="7">
        <v>12.1</v>
      </c>
      <c r="K515" s="7">
        <f t="shared" si="67"/>
        <v>26.9</v>
      </c>
      <c r="L515" s="7">
        <f t="shared" si="71"/>
        <v>25.481224434582295</v>
      </c>
      <c r="M515" s="7">
        <f t="shared" si="68"/>
        <v>25.81451430783784</v>
      </c>
      <c r="N515" s="7">
        <f t="shared" si="75"/>
        <v>26.595943821964326</v>
      </c>
      <c r="O515" s="7">
        <f t="shared" si="75"/>
        <v>26.608670873458472</v>
      </c>
      <c r="P515" s="7">
        <f t="shared" si="75"/>
        <v>26.546444569029301</v>
      </c>
      <c r="Q515" s="7">
        <f t="shared" si="75"/>
        <v>26.475177592928649</v>
      </c>
      <c r="S515" s="7">
        <f t="shared" si="70"/>
        <v>1.085485692162159</v>
      </c>
      <c r="T515" s="7">
        <f t="shared" si="72"/>
        <v>0</v>
      </c>
    </row>
    <row r="516" spans="1:20">
      <c r="A516" s="8">
        <v>43324.121493055558</v>
      </c>
      <c r="B516" s="7">
        <v>206038</v>
      </c>
      <c r="C516" s="7">
        <v>22.3</v>
      </c>
      <c r="D516" s="7">
        <v>17.7</v>
      </c>
      <c r="E516" s="7">
        <v>26.9</v>
      </c>
      <c r="F516" s="7">
        <v>10.5</v>
      </c>
      <c r="G516" s="7">
        <v>18.2</v>
      </c>
      <c r="H516" s="7">
        <v>21.6</v>
      </c>
      <c r="I516" s="7">
        <v>35.6</v>
      </c>
      <c r="J516" s="7">
        <v>12.1</v>
      </c>
      <c r="K516" s="7">
        <f t="shared" si="67"/>
        <v>26.9</v>
      </c>
      <c r="L516" s="7">
        <f t="shared" si="71"/>
        <v>25.473348151474671</v>
      </c>
      <c r="M516" s="7">
        <f t="shared" si="68"/>
        <v>25.808039911690187</v>
      </c>
      <c r="N516" s="7">
        <f t="shared" si="75"/>
        <v>26.59316430259463</v>
      </c>
      <c r="O516" s="7">
        <f t="shared" si="75"/>
        <v>26.606015100072543</v>
      </c>
      <c r="P516" s="7">
        <f t="shared" si="75"/>
        <v>26.545032847859545</v>
      </c>
      <c r="Q516" s="7">
        <f t="shared" si="75"/>
        <v>26.473888000350861</v>
      </c>
      <c r="S516" s="7">
        <f t="shared" si="70"/>
        <v>1.0919600883098113</v>
      </c>
      <c r="T516" s="7">
        <f t="shared" si="72"/>
        <v>0</v>
      </c>
    </row>
    <row r="517" spans="1:20">
      <c r="A517" s="8">
        <v>43324.122893518521</v>
      </c>
      <c r="B517" s="7">
        <v>206039</v>
      </c>
      <c r="C517" s="7">
        <v>22.3</v>
      </c>
      <c r="D517" s="7">
        <v>17.7</v>
      </c>
      <c r="E517" s="7">
        <v>26.9</v>
      </c>
      <c r="F517" s="7">
        <v>10.5</v>
      </c>
      <c r="G517" s="7">
        <v>18.2</v>
      </c>
      <c r="H517" s="7">
        <v>21.6</v>
      </c>
      <c r="I517" s="7">
        <v>35.6</v>
      </c>
      <c r="J517" s="7">
        <v>12.1</v>
      </c>
      <c r="K517" s="7">
        <f t="shared" si="67"/>
        <v>26.9</v>
      </c>
      <c r="L517" s="7">
        <f t="shared" si="71"/>
        <v>25.465349883290255</v>
      </c>
      <c r="M517" s="7">
        <f t="shared" si="68"/>
        <v>25.801535530267724</v>
      </c>
      <c r="N517" s="7">
        <f t="shared" si="75"/>
        <v>26.59035798314828</v>
      </c>
      <c r="O517" s="7">
        <f t="shared" si="75"/>
        <v>26.603333531702315</v>
      </c>
      <c r="P517" s="7">
        <f t="shared" si="75"/>
        <v>26.543606296650591</v>
      </c>
      <c r="Q517" s="7">
        <f t="shared" si="75"/>
        <v>26.472584705660612</v>
      </c>
      <c r="S517" s="7">
        <f t="shared" si="70"/>
        <v>1.0984644697322743</v>
      </c>
      <c r="T517" s="7">
        <f t="shared" si="72"/>
        <v>0</v>
      </c>
    </row>
    <row r="518" spans="1:20">
      <c r="A518" s="8">
        <v>43324.124282407407</v>
      </c>
      <c r="B518" s="7">
        <v>206040</v>
      </c>
      <c r="C518" s="7">
        <v>22.3</v>
      </c>
      <c r="D518" s="7">
        <v>17.7</v>
      </c>
      <c r="E518" s="7">
        <v>26.9</v>
      </c>
      <c r="F518" s="7">
        <v>10.5</v>
      </c>
      <c r="G518" s="7">
        <v>18.2</v>
      </c>
      <c r="H518" s="7">
        <v>21.6</v>
      </c>
      <c r="I518" s="7">
        <v>35.6</v>
      </c>
      <c r="J518" s="7">
        <v>12.1</v>
      </c>
      <c r="K518" s="7">
        <f t="shared" si="67"/>
        <v>26.9</v>
      </c>
      <c r="L518" s="7">
        <f t="shared" si="71"/>
        <v>25.457452764236276</v>
      </c>
      <c r="M518" s="7">
        <f t="shared" si="68"/>
        <v>25.795080322210111</v>
      </c>
      <c r="N518" s="7">
        <f t="shared" si="75"/>
        <v>26.587571380719616</v>
      </c>
      <c r="O518" s="7">
        <f t="shared" si="75"/>
        <v>26.600670472603859</v>
      </c>
      <c r="P518" s="7">
        <f t="shared" si="75"/>
        <v>26.542188469197885</v>
      </c>
      <c r="Q518" s="7">
        <f t="shared" si="75"/>
        <v>26.471289223846934</v>
      </c>
      <c r="S518" s="7">
        <f t="shared" si="70"/>
        <v>1.1049196777898871</v>
      </c>
      <c r="T518" s="7">
        <f t="shared" si="72"/>
        <v>0</v>
      </c>
    </row>
    <row r="519" spans="1:20">
      <c r="A519" s="8">
        <v>43324.125671296293</v>
      </c>
      <c r="B519" s="7">
        <v>206041</v>
      </c>
      <c r="C519" s="7">
        <v>22.3</v>
      </c>
      <c r="D519" s="7">
        <v>17.7</v>
      </c>
      <c r="E519" s="7">
        <v>26.9</v>
      </c>
      <c r="F519" s="7">
        <v>10.5</v>
      </c>
      <c r="G519" s="7">
        <v>18.2</v>
      </c>
      <c r="H519" s="7">
        <v>21.6</v>
      </c>
      <c r="I519" s="7">
        <v>35.6</v>
      </c>
      <c r="J519" s="7">
        <v>12.1</v>
      </c>
      <c r="K519" s="7">
        <f t="shared" si="67"/>
        <v>26.9</v>
      </c>
      <c r="L519" s="7">
        <f t="shared" si="71"/>
        <v>25.449590066158422</v>
      </c>
      <c r="M519" s="7">
        <f t="shared" si="68"/>
        <v>25.788633092669734</v>
      </c>
      <c r="N519" s="7">
        <f t="shared" si="75"/>
        <v>26.584781298156717</v>
      </c>
      <c r="O519" s="7">
        <f t="shared" si="75"/>
        <v>26.598003824785629</v>
      </c>
      <c r="P519" s="7">
        <f t="shared" si="75"/>
        <v>26.540767600928625</v>
      </c>
      <c r="Q519" s="7">
        <f t="shared" si="75"/>
        <v>26.469990805737925</v>
      </c>
      <c r="S519" s="7">
        <f t="shared" si="70"/>
        <v>1.1113669073302646</v>
      </c>
      <c r="T519" s="7">
        <f t="shared" si="72"/>
        <v>0</v>
      </c>
    </row>
    <row r="520" spans="1:20">
      <c r="A520" s="8">
        <v>43324.127060185187</v>
      </c>
      <c r="B520" s="7">
        <v>206042</v>
      </c>
      <c r="C520" s="7">
        <v>22.3</v>
      </c>
      <c r="D520" s="7">
        <v>17.7</v>
      </c>
      <c r="E520" s="7">
        <v>26.8</v>
      </c>
      <c r="F520" s="7">
        <v>10.4</v>
      </c>
      <c r="G520" s="7">
        <v>18.2</v>
      </c>
      <c r="H520" s="7">
        <v>21.6</v>
      </c>
      <c r="I520" s="7">
        <v>35.6</v>
      </c>
      <c r="J520" s="7">
        <v>12.1</v>
      </c>
      <c r="K520" s="7">
        <f t="shared" si="67"/>
        <v>26.8</v>
      </c>
      <c r="L520" s="7">
        <f t="shared" si="71"/>
        <v>25.441561463992723</v>
      </c>
      <c r="M520" s="7">
        <f t="shared" si="68"/>
        <v>25.782200672549855</v>
      </c>
      <c r="N520" s="7">
        <f t="shared" si="75"/>
        <v>26.581987787909025</v>
      </c>
      <c r="O520" s="7">
        <f t="shared" si="75"/>
        <v>26.595333611096304</v>
      </c>
      <c r="P520" s="7">
        <f t="shared" si="75"/>
        <v>26.53934369171392</v>
      </c>
      <c r="Q520" s="7">
        <f t="shared" si="75"/>
        <v>26.46868944881826</v>
      </c>
      <c r="S520" s="7">
        <f t="shared" si="70"/>
        <v>1.0177993274501453</v>
      </c>
      <c r="T520" s="7">
        <f t="shared" si="72"/>
        <v>0</v>
      </c>
    </row>
    <row r="521" spans="1:20">
      <c r="A521" s="8">
        <v>43324.128449074073</v>
      </c>
      <c r="B521" s="7">
        <v>206043</v>
      </c>
      <c r="C521" s="7">
        <v>22.3</v>
      </c>
      <c r="D521" s="7">
        <v>17.7</v>
      </c>
      <c r="E521" s="7">
        <v>26.8</v>
      </c>
      <c r="F521" s="7">
        <v>10.4</v>
      </c>
      <c r="G521" s="7">
        <v>18.2</v>
      </c>
      <c r="H521" s="7">
        <v>21.6</v>
      </c>
      <c r="I521" s="7">
        <v>35.6</v>
      </c>
      <c r="J521" s="7">
        <v>12.1</v>
      </c>
      <c r="K521" s="7">
        <f t="shared" si="67"/>
        <v>26.8</v>
      </c>
      <c r="L521" s="7">
        <f t="shared" si="71"/>
        <v>25.43347900215808</v>
      </c>
      <c r="M521" s="7">
        <f t="shared" si="68"/>
        <v>25.775724309308465</v>
      </c>
      <c r="N521" s="7">
        <f t="shared" si="75"/>
        <v>26.579190938700496</v>
      </c>
      <c r="O521" s="7">
        <f t="shared" si="75"/>
        <v>26.592659858590917</v>
      </c>
      <c r="P521" s="7">
        <f t="shared" si="75"/>
        <v>26.537916741500283</v>
      </c>
      <c r="Q521" s="7">
        <f t="shared" si="75"/>
        <v>26.467385150650337</v>
      </c>
      <c r="S521" s="7">
        <f t="shared" si="70"/>
        <v>1.0242756906915353</v>
      </c>
      <c r="T521" s="7">
        <f t="shared" si="72"/>
        <v>0</v>
      </c>
    </row>
    <row r="522" spans="1:20">
      <c r="A522" s="8">
        <v>43324.129837962966</v>
      </c>
      <c r="B522" s="7">
        <v>206044</v>
      </c>
      <c r="C522" s="7">
        <v>22.3</v>
      </c>
      <c r="D522" s="7">
        <v>17.7</v>
      </c>
      <c r="E522" s="7">
        <v>26.8</v>
      </c>
      <c r="F522" s="7">
        <v>10.3</v>
      </c>
      <c r="G522" s="7">
        <v>18.2</v>
      </c>
      <c r="H522" s="7">
        <v>21.6</v>
      </c>
      <c r="I522" s="7">
        <v>35.6</v>
      </c>
      <c r="J522" s="7">
        <v>12.1</v>
      </c>
      <c r="K522" s="7">
        <f t="shared" si="67"/>
        <v>26.8</v>
      </c>
      <c r="L522" s="7">
        <f t="shared" si="71"/>
        <v>25.425432912142462</v>
      </c>
      <c r="M522" s="7">
        <f t="shared" si="68"/>
        <v>25.769205979476727</v>
      </c>
      <c r="N522" s="7">
        <f t="shared" si="75"/>
        <v>26.576390476898577</v>
      </c>
      <c r="O522" s="7">
        <f t="shared" si="75"/>
        <v>26.58998260319354</v>
      </c>
      <c r="P522" s="7">
        <f t="shared" si="75"/>
        <v>26.536486750277259</v>
      </c>
      <c r="Q522" s="7">
        <f t="shared" si="75"/>
        <v>26.466077908826474</v>
      </c>
      <c r="S522" s="7">
        <f t="shared" si="70"/>
        <v>1.030794020523274</v>
      </c>
      <c r="T522" s="7">
        <f t="shared" si="72"/>
        <v>0</v>
      </c>
    </row>
    <row r="523" spans="1:20">
      <c r="A523" s="8">
        <v>43324.131238425929</v>
      </c>
      <c r="B523" s="7">
        <v>206045</v>
      </c>
      <c r="C523" s="7">
        <v>22.3</v>
      </c>
      <c r="D523" s="7">
        <v>17.7</v>
      </c>
      <c r="E523" s="7">
        <v>26.8</v>
      </c>
      <c r="F523" s="7">
        <v>10.3</v>
      </c>
      <c r="G523" s="7">
        <v>18.2</v>
      </c>
      <c r="H523" s="7">
        <v>21.6</v>
      </c>
      <c r="I523" s="7">
        <v>35.6</v>
      </c>
      <c r="J523" s="7">
        <v>12.1</v>
      </c>
      <c r="K523" s="7">
        <f t="shared" ref="K523:K586" si="76">E523</f>
        <v>26.8</v>
      </c>
      <c r="L523" s="7">
        <f t="shared" si="71"/>
        <v>25.417265008795813</v>
      </c>
      <c r="M523" s="7">
        <f t="shared" ref="M523:M586" si="77">M522+24*3600*($A523-$A522)*((L522-M522)*M$6+(N522-M522)*M$7+M$5+T523)/M$8</f>
        <v>25.762620532934669</v>
      </c>
      <c r="N523" s="7">
        <f t="shared" ref="N523:Q538" si="78">N522+24*3600*($A523-$A522)*((M522-N522)*N$6+(O522-N522)*N$7+N$5)/N$8</f>
        <v>26.573562819791377</v>
      </c>
      <c r="O523" s="7">
        <f t="shared" si="78"/>
        <v>26.587279494271222</v>
      </c>
      <c r="P523" s="7">
        <f t="shared" si="78"/>
        <v>26.535041776242309</v>
      </c>
      <c r="Q523" s="7">
        <f t="shared" si="78"/>
        <v>26.464756802789623</v>
      </c>
      <c r="S523" s="7">
        <f t="shared" ref="S523:S586" si="79">K523-M523</f>
        <v>1.0373794670653318</v>
      </c>
      <c r="T523" s="7">
        <f t="shared" si="72"/>
        <v>0</v>
      </c>
    </row>
    <row r="524" spans="1:20">
      <c r="A524" s="8">
        <v>43324.132627314815</v>
      </c>
      <c r="B524" s="7">
        <v>206046</v>
      </c>
      <c r="C524" s="7">
        <v>22.3</v>
      </c>
      <c r="D524" s="7">
        <v>17.7</v>
      </c>
      <c r="E524" s="7">
        <v>26.8</v>
      </c>
      <c r="F524" s="7">
        <v>10.3</v>
      </c>
      <c r="G524" s="7">
        <v>18.2</v>
      </c>
      <c r="H524" s="7">
        <v>21.6</v>
      </c>
      <c r="I524" s="7">
        <v>35.6</v>
      </c>
      <c r="J524" s="7">
        <v>12.1</v>
      </c>
      <c r="K524" s="7">
        <f t="shared" si="76"/>
        <v>26.8</v>
      </c>
      <c r="L524" s="7">
        <f t="shared" ref="L524:L587" si="80">L523+24*3600*($A524-$A523)*((F523-L523)*L$6+(M523-L523)*L$7+L$5+S524)/L$8</f>
        <v>25.409200896110221</v>
      </c>
      <c r="M524" s="7">
        <f t="shared" si="77"/>
        <v>25.75606471751134</v>
      </c>
      <c r="N524" s="7">
        <f t="shared" si="78"/>
        <v>26.570754667247773</v>
      </c>
      <c r="O524" s="7">
        <f t="shared" si="78"/>
        <v>26.584595140488211</v>
      </c>
      <c r="P524" s="7">
        <f t="shared" si="78"/>
        <v>26.533605677928826</v>
      </c>
      <c r="Q524" s="7">
        <f t="shared" si="78"/>
        <v>26.463443642155084</v>
      </c>
      <c r="S524" s="7">
        <f t="shared" si="79"/>
        <v>1.0439352824886612</v>
      </c>
      <c r="T524" s="7">
        <f t="shared" si="72"/>
        <v>0</v>
      </c>
    </row>
    <row r="525" spans="1:20">
      <c r="A525" s="8">
        <v>43324.134016203701</v>
      </c>
      <c r="B525" s="7">
        <v>206047</v>
      </c>
      <c r="C525" s="7">
        <v>22.3</v>
      </c>
      <c r="D525" s="7">
        <v>17.7</v>
      </c>
      <c r="E525" s="7">
        <v>26.8</v>
      </c>
      <c r="F525" s="7">
        <v>10.4</v>
      </c>
      <c r="G525" s="7">
        <v>18.2</v>
      </c>
      <c r="H525" s="7">
        <v>21.6</v>
      </c>
      <c r="I525" s="7">
        <v>35.6</v>
      </c>
      <c r="J525" s="7">
        <v>12.1</v>
      </c>
      <c r="K525" s="7">
        <f t="shared" si="76"/>
        <v>26.8</v>
      </c>
      <c r="L525" s="7">
        <f t="shared" si="80"/>
        <v>25.401172241499516</v>
      </c>
      <c r="M525" s="7">
        <f t="shared" si="77"/>
        <v>25.749506017053523</v>
      </c>
      <c r="N525" s="7">
        <f t="shared" si="78"/>
        <v>26.567942598540984</v>
      </c>
      <c r="O525" s="7">
        <f t="shared" si="78"/>
        <v>26.581907195956752</v>
      </c>
      <c r="P525" s="7">
        <f t="shared" si="78"/>
        <v>26.532166538493389</v>
      </c>
      <c r="Q525" s="7">
        <f t="shared" si="78"/>
        <v>26.462127531016257</v>
      </c>
      <c r="S525" s="7">
        <f t="shared" si="79"/>
        <v>1.0504939829464774</v>
      </c>
      <c r="T525" s="7">
        <f t="shared" ref="T525:T588" si="81">T524</f>
        <v>0</v>
      </c>
    </row>
    <row r="526" spans="1:20">
      <c r="A526" s="8">
        <v>43324.135405092595</v>
      </c>
      <c r="B526" s="7">
        <v>206048</v>
      </c>
      <c r="C526" s="7">
        <v>22.3</v>
      </c>
      <c r="D526" s="7">
        <v>17.7</v>
      </c>
      <c r="E526" s="7">
        <v>26.8</v>
      </c>
      <c r="F526" s="7">
        <v>10.3</v>
      </c>
      <c r="G526" s="7">
        <v>18.2</v>
      </c>
      <c r="H526" s="7">
        <v>21.6</v>
      </c>
      <c r="I526" s="7">
        <v>35.6</v>
      </c>
      <c r="J526" s="7">
        <v>12.1</v>
      </c>
      <c r="K526" s="7">
        <f t="shared" si="76"/>
        <v>26.8</v>
      </c>
      <c r="L526" s="7">
        <f t="shared" si="80"/>
        <v>25.393268611642227</v>
      </c>
      <c r="M526" s="7">
        <f t="shared" si="77"/>
        <v>25.742956284857478</v>
      </c>
      <c r="N526" s="7">
        <f t="shared" si="78"/>
        <v>26.565126668655246</v>
      </c>
      <c r="O526" s="7">
        <f t="shared" si="78"/>
        <v>26.579215618446053</v>
      </c>
      <c r="P526" s="7">
        <f t="shared" si="78"/>
        <v>26.530724357465061</v>
      </c>
      <c r="Q526" s="7">
        <f t="shared" si="78"/>
        <v>26.460808467191409</v>
      </c>
      <c r="S526" s="7">
        <f t="shared" si="79"/>
        <v>1.0570437151425232</v>
      </c>
      <c r="T526" s="7">
        <f t="shared" si="81"/>
        <v>0</v>
      </c>
    </row>
    <row r="527" spans="1:20">
      <c r="A527" s="8">
        <v>43324.136793981481</v>
      </c>
      <c r="B527" s="7">
        <v>206049</v>
      </c>
      <c r="C527" s="7">
        <v>22.3</v>
      </c>
      <c r="D527" s="7">
        <v>17.7</v>
      </c>
      <c r="E527" s="7">
        <v>26.8</v>
      </c>
      <c r="F527" s="7">
        <v>10.4</v>
      </c>
      <c r="G527" s="7">
        <v>18.2</v>
      </c>
      <c r="H527" s="7">
        <v>21.6</v>
      </c>
      <c r="I527" s="7">
        <v>35.6</v>
      </c>
      <c r="J527" s="7">
        <v>12.1</v>
      </c>
      <c r="K527" s="7">
        <f t="shared" si="76"/>
        <v>26.8</v>
      </c>
      <c r="L527" s="7">
        <f t="shared" si="80"/>
        <v>25.385308646269724</v>
      </c>
      <c r="M527" s="7">
        <f t="shared" si="77"/>
        <v>25.73645018496531</v>
      </c>
      <c r="N527" s="7">
        <f t="shared" si="78"/>
        <v>26.562306988826659</v>
      </c>
      <c r="O527" s="7">
        <f t="shared" si="78"/>
        <v>26.576520380850994</v>
      </c>
      <c r="P527" s="7">
        <f t="shared" si="78"/>
        <v>26.529279134154063</v>
      </c>
      <c r="Q527" s="7">
        <f t="shared" si="78"/>
        <v>26.459486448560593</v>
      </c>
      <c r="S527" s="7">
        <f t="shared" si="79"/>
        <v>1.0635498150346905</v>
      </c>
      <c r="T527" s="7">
        <f t="shared" si="81"/>
        <v>0</v>
      </c>
    </row>
    <row r="528" spans="1:20">
      <c r="A528" s="8">
        <v>43324.138182870367</v>
      </c>
      <c r="B528" s="7">
        <v>206050</v>
      </c>
      <c r="C528" s="7">
        <v>22.3</v>
      </c>
      <c r="D528" s="7">
        <v>17.7</v>
      </c>
      <c r="E528" s="7">
        <v>26.8</v>
      </c>
      <c r="F528" s="7">
        <v>10.199999999999999</v>
      </c>
      <c r="G528" s="7">
        <v>18.2</v>
      </c>
      <c r="H528" s="7">
        <v>21.6</v>
      </c>
      <c r="I528" s="7">
        <v>35.6</v>
      </c>
      <c r="J528" s="7">
        <v>12.1</v>
      </c>
      <c r="K528" s="7">
        <f t="shared" si="76"/>
        <v>26.8</v>
      </c>
      <c r="L528" s="7">
        <f t="shared" si="80"/>
        <v>25.377473382781307</v>
      </c>
      <c r="M528" s="7">
        <f t="shared" si="77"/>
        <v>25.729950554618473</v>
      </c>
      <c r="N528" s="7">
        <f t="shared" si="78"/>
        <v>26.559483856812729</v>
      </c>
      <c r="O528" s="7">
        <f t="shared" si="78"/>
        <v>26.57382147709232</v>
      </c>
      <c r="P528" s="7">
        <f t="shared" si="78"/>
        <v>26.527830867686831</v>
      </c>
      <c r="Q528" s="7">
        <f t="shared" si="78"/>
        <v>26.458161473017459</v>
      </c>
      <c r="S528" s="7">
        <f t="shared" si="79"/>
        <v>1.0700494453815281</v>
      </c>
      <c r="T528" s="7">
        <f t="shared" si="81"/>
        <v>0</v>
      </c>
    </row>
    <row r="529" spans="1:20">
      <c r="A529" s="8">
        <v>43324.13958333333</v>
      </c>
      <c r="B529" s="7">
        <v>206051</v>
      </c>
      <c r="C529" s="7">
        <v>22.3</v>
      </c>
      <c r="D529" s="7">
        <v>17.7</v>
      </c>
      <c r="E529" s="7">
        <v>26.8</v>
      </c>
      <c r="F529" s="7">
        <v>10.3</v>
      </c>
      <c r="G529" s="7">
        <v>18.2</v>
      </c>
      <c r="H529" s="7">
        <v>21.6</v>
      </c>
      <c r="I529" s="7">
        <v>35.6</v>
      </c>
      <c r="J529" s="7">
        <v>12.1</v>
      </c>
      <c r="K529" s="7">
        <f t="shared" si="76"/>
        <v>26.8</v>
      </c>
      <c r="L529" s="7">
        <f t="shared" si="80"/>
        <v>25.369425034603058</v>
      </c>
      <c r="M529" s="7">
        <f t="shared" si="77"/>
        <v>25.723439289081966</v>
      </c>
      <c r="N529" s="7">
        <f t="shared" si="78"/>
        <v>26.556633745401829</v>
      </c>
      <c r="O529" s="7">
        <f t="shared" si="78"/>
        <v>26.571096425651309</v>
      </c>
      <c r="P529" s="7">
        <f t="shared" si="78"/>
        <v>26.5263674628854</v>
      </c>
      <c r="Q529" s="7">
        <f t="shared" si="78"/>
        <v>26.456822472368497</v>
      </c>
      <c r="S529" s="7">
        <f t="shared" si="79"/>
        <v>1.0765607109180344</v>
      </c>
      <c r="T529" s="7">
        <f t="shared" si="81"/>
        <v>0</v>
      </c>
    </row>
    <row r="530" spans="1:20">
      <c r="A530" s="8">
        <v>43324.140972222223</v>
      </c>
      <c r="B530" s="7">
        <v>206052</v>
      </c>
      <c r="C530" s="7">
        <v>22.3</v>
      </c>
      <c r="D530" s="7">
        <v>17.7</v>
      </c>
      <c r="E530" s="7">
        <v>26.8</v>
      </c>
      <c r="F530" s="7">
        <v>10.199999999999999</v>
      </c>
      <c r="G530" s="7">
        <v>18.2</v>
      </c>
      <c r="H530" s="7">
        <v>21.6</v>
      </c>
      <c r="I530" s="7">
        <v>35.6</v>
      </c>
      <c r="J530" s="7">
        <v>12.1</v>
      </c>
      <c r="K530" s="7">
        <f t="shared" si="76"/>
        <v>26.8</v>
      </c>
      <c r="L530" s="7">
        <f t="shared" si="80"/>
        <v>25.361568776307944</v>
      </c>
      <c r="M530" s="7">
        <f t="shared" si="77"/>
        <v>25.716959141576169</v>
      </c>
      <c r="N530" s="7">
        <f t="shared" si="78"/>
        <v>26.553803980692109</v>
      </c>
      <c r="O530" s="7">
        <f t="shared" si="78"/>
        <v>26.568390276051876</v>
      </c>
      <c r="P530" s="7">
        <f t="shared" si="78"/>
        <v>26.52491308212953</v>
      </c>
      <c r="Q530" s="7">
        <f t="shared" si="78"/>
        <v>26.455491552136564</v>
      </c>
      <c r="S530" s="7">
        <f t="shared" si="79"/>
        <v>1.083040858423832</v>
      </c>
      <c r="T530" s="7">
        <f t="shared" si="81"/>
        <v>0</v>
      </c>
    </row>
    <row r="531" spans="1:20">
      <c r="A531" s="8">
        <v>43324.142361111109</v>
      </c>
      <c r="B531" s="7">
        <v>206053</v>
      </c>
      <c r="C531" s="7">
        <v>22.3</v>
      </c>
      <c r="D531" s="7">
        <v>17.7</v>
      </c>
      <c r="E531" s="7">
        <v>26.8</v>
      </c>
      <c r="F531" s="7">
        <v>10.1</v>
      </c>
      <c r="G531" s="7">
        <v>18.2</v>
      </c>
      <c r="H531" s="7">
        <v>21.6</v>
      </c>
      <c r="I531" s="7">
        <v>35.6</v>
      </c>
      <c r="J531" s="7">
        <v>12.1</v>
      </c>
      <c r="K531" s="7">
        <f t="shared" si="76"/>
        <v>26.8</v>
      </c>
      <c r="L531" s="7">
        <f t="shared" si="80"/>
        <v>25.353656257562946</v>
      </c>
      <c r="M531" s="7">
        <f t="shared" si="77"/>
        <v>25.710505257332112</v>
      </c>
      <c r="N531" s="7">
        <f t="shared" si="78"/>
        <v>26.550970855966984</v>
      </c>
      <c r="O531" s="7">
        <f t="shared" si="78"/>
        <v>26.565680605426206</v>
      </c>
      <c r="P531" s="7">
        <f t="shared" si="78"/>
        <v>26.523455655943408</v>
      </c>
      <c r="Q531" s="7">
        <f t="shared" si="78"/>
        <v>26.454157668859036</v>
      </c>
      <c r="S531" s="7">
        <f t="shared" si="79"/>
        <v>1.0894947426678883</v>
      </c>
      <c r="T531" s="7">
        <f t="shared" si="81"/>
        <v>0</v>
      </c>
    </row>
    <row r="532" spans="1:20">
      <c r="A532" s="8">
        <v>43324.143750000003</v>
      </c>
      <c r="B532" s="7">
        <v>206054</v>
      </c>
      <c r="C532" s="7">
        <v>22.3</v>
      </c>
      <c r="D532" s="7">
        <v>17.7</v>
      </c>
      <c r="E532" s="7">
        <v>26.8</v>
      </c>
      <c r="F532" s="7">
        <v>10.1</v>
      </c>
      <c r="G532" s="7">
        <v>18.2</v>
      </c>
      <c r="H532" s="7">
        <v>21.6</v>
      </c>
      <c r="I532" s="7">
        <v>35.6</v>
      </c>
      <c r="J532" s="7">
        <v>12.1</v>
      </c>
      <c r="K532" s="7">
        <f t="shared" si="76"/>
        <v>26.8</v>
      </c>
      <c r="L532" s="7">
        <f t="shared" si="80"/>
        <v>25.345688360613433</v>
      </c>
      <c r="M532" s="7">
        <f t="shared" si="77"/>
        <v>25.704048144712559</v>
      </c>
      <c r="N532" s="7">
        <f t="shared" si="78"/>
        <v>26.548134524784814</v>
      </c>
      <c r="O532" s="7">
        <f t="shared" si="78"/>
        <v>26.562967443604684</v>
      </c>
      <c r="P532" s="7">
        <f t="shared" si="78"/>
        <v>26.521995184006141</v>
      </c>
      <c r="Q532" s="7">
        <f t="shared" si="78"/>
        <v>26.452820820544705</v>
      </c>
      <c r="S532" s="7">
        <f t="shared" si="79"/>
        <v>1.0959518552874421</v>
      </c>
      <c r="T532" s="7">
        <f t="shared" si="81"/>
        <v>0</v>
      </c>
    </row>
    <row r="533" spans="1:20">
      <c r="A533" s="8">
        <v>43324.145138888889</v>
      </c>
      <c r="B533" s="7">
        <v>206055</v>
      </c>
      <c r="C533" s="7">
        <v>22.3</v>
      </c>
      <c r="D533" s="7">
        <v>17.7</v>
      </c>
      <c r="E533" s="7">
        <v>26.8</v>
      </c>
      <c r="F533" s="7">
        <v>10.3</v>
      </c>
      <c r="G533" s="7">
        <v>18.2</v>
      </c>
      <c r="H533" s="7">
        <v>21.6</v>
      </c>
      <c r="I533" s="7">
        <v>35.6</v>
      </c>
      <c r="J533" s="7">
        <v>12.1</v>
      </c>
      <c r="K533" s="7">
        <f t="shared" si="76"/>
        <v>26.8</v>
      </c>
      <c r="L533" s="7">
        <f t="shared" si="80"/>
        <v>25.337755695926166</v>
      </c>
      <c r="M533" s="7">
        <f t="shared" si="77"/>
        <v>25.697571509703433</v>
      </c>
      <c r="N533" s="7">
        <f t="shared" si="78"/>
        <v>26.54529494433298</v>
      </c>
      <c r="O533" s="7">
        <f t="shared" si="78"/>
        <v>26.560250838671898</v>
      </c>
      <c r="P533" s="7">
        <f t="shared" si="78"/>
        <v>26.520531666132037</v>
      </c>
      <c r="Q533" s="7">
        <f t="shared" si="78"/>
        <v>26.451481005270431</v>
      </c>
      <c r="S533" s="7">
        <f t="shared" si="79"/>
        <v>1.1024284902965675</v>
      </c>
      <c r="T533" s="7">
        <f t="shared" si="81"/>
        <v>0</v>
      </c>
    </row>
    <row r="534" spans="1:20">
      <c r="A534" s="8">
        <v>43324.146539351852</v>
      </c>
      <c r="B534" s="7">
        <v>206056</v>
      </c>
      <c r="C534" s="7">
        <v>22.3</v>
      </c>
      <c r="D534" s="7">
        <v>17.7</v>
      </c>
      <c r="E534" s="7">
        <v>26.8</v>
      </c>
      <c r="F534" s="7">
        <v>10.1</v>
      </c>
      <c r="G534" s="7">
        <v>18.2</v>
      </c>
      <c r="H534" s="7">
        <v>21.6</v>
      </c>
      <c r="I534" s="7">
        <v>35.6</v>
      </c>
      <c r="J534" s="7">
        <v>12.1</v>
      </c>
      <c r="K534" s="7">
        <f t="shared" si="76"/>
        <v>26.8</v>
      </c>
      <c r="L534" s="7">
        <f t="shared" si="80"/>
        <v>25.329973477034994</v>
      </c>
      <c r="M534" s="7">
        <f t="shared" si="77"/>
        <v>25.691040522122957</v>
      </c>
      <c r="N534" s="7">
        <f t="shared" si="78"/>
        <v>26.542428296572321</v>
      </c>
      <c r="O534" s="7">
        <f t="shared" si="78"/>
        <v>26.557508157665488</v>
      </c>
      <c r="P534" s="7">
        <f t="shared" si="78"/>
        <v>26.519052880934325</v>
      </c>
      <c r="Q534" s="7">
        <f t="shared" si="78"/>
        <v>26.450127031263325</v>
      </c>
      <c r="S534" s="7">
        <f t="shared" si="79"/>
        <v>1.1089594778770433</v>
      </c>
      <c r="T534" s="7">
        <f t="shared" si="81"/>
        <v>0</v>
      </c>
    </row>
    <row r="535" spans="1:20">
      <c r="A535" s="8">
        <v>43324.147928240738</v>
      </c>
      <c r="B535" s="7">
        <v>206057</v>
      </c>
      <c r="C535" s="7">
        <v>22.3</v>
      </c>
      <c r="D535" s="7">
        <v>17.7</v>
      </c>
      <c r="E535" s="7">
        <v>26.8</v>
      </c>
      <c r="F535" s="7">
        <v>10.1</v>
      </c>
      <c r="G535" s="7">
        <v>18.2</v>
      </c>
      <c r="H535" s="7">
        <v>21.6</v>
      </c>
      <c r="I535" s="7">
        <v>35.6</v>
      </c>
      <c r="J535" s="7">
        <v>12.1</v>
      </c>
      <c r="K535" s="7">
        <f t="shared" si="76"/>
        <v>26.8</v>
      </c>
      <c r="L535" s="7">
        <f t="shared" si="80"/>
        <v>25.322107910287404</v>
      </c>
      <c r="M535" s="7">
        <f t="shared" si="77"/>
        <v>25.684630542351826</v>
      </c>
      <c r="N535" s="7">
        <f t="shared" si="78"/>
        <v>26.539581949095233</v>
      </c>
      <c r="O535" s="7">
        <f t="shared" si="78"/>
        <v>26.55478471518613</v>
      </c>
      <c r="P535" s="7">
        <f t="shared" si="78"/>
        <v>26.517583245873439</v>
      </c>
      <c r="Q535" s="7">
        <f t="shared" si="78"/>
        <v>26.44878125165809</v>
      </c>
      <c r="S535" s="7">
        <f t="shared" si="79"/>
        <v>1.1153694576481747</v>
      </c>
      <c r="T535" s="7">
        <f t="shared" si="81"/>
        <v>0</v>
      </c>
    </row>
    <row r="536" spans="1:20">
      <c r="A536" s="8">
        <v>43324.149317129632</v>
      </c>
      <c r="B536" s="7">
        <v>206058</v>
      </c>
      <c r="C536" s="7">
        <v>22.3</v>
      </c>
      <c r="D536" s="7">
        <v>17.7</v>
      </c>
      <c r="E536" s="7">
        <v>26.8</v>
      </c>
      <c r="F536" s="7">
        <v>10.1</v>
      </c>
      <c r="G536" s="7">
        <v>18.2</v>
      </c>
      <c r="H536" s="7">
        <v>21.6</v>
      </c>
      <c r="I536" s="7">
        <v>35.6</v>
      </c>
      <c r="J536" s="7">
        <v>12.1</v>
      </c>
      <c r="K536" s="7">
        <f t="shared" si="76"/>
        <v>26.8</v>
      </c>
      <c r="L536" s="7">
        <f t="shared" si="80"/>
        <v>25.314276817171955</v>
      </c>
      <c r="M536" s="7">
        <f t="shared" si="77"/>
        <v>25.678211145653695</v>
      </c>
      <c r="N536" s="7">
        <f t="shared" si="78"/>
        <v>26.536732655559121</v>
      </c>
      <c r="O536" s="7">
        <f t="shared" si="78"/>
        <v>26.552057882631853</v>
      </c>
      <c r="P536" s="7">
        <f t="shared" si="78"/>
        <v>26.516110565060171</v>
      </c>
      <c r="Q536" s="7">
        <f t="shared" si="78"/>
        <v>26.447432499514861</v>
      </c>
      <c r="S536" s="7">
        <f t="shared" si="79"/>
        <v>1.1217888543463062</v>
      </c>
      <c r="T536" s="7">
        <f t="shared" si="81"/>
        <v>0</v>
      </c>
    </row>
    <row r="537" spans="1:20">
      <c r="A537" s="8">
        <v>43324.150706018518</v>
      </c>
      <c r="B537" s="7">
        <v>206059</v>
      </c>
      <c r="C537" s="7">
        <v>22.3</v>
      </c>
      <c r="D537" s="7">
        <v>17.7</v>
      </c>
      <c r="E537" s="7">
        <v>26.8</v>
      </c>
      <c r="F537" s="7">
        <v>10.1</v>
      </c>
      <c r="G537" s="7">
        <v>18.100000000000001</v>
      </c>
      <c r="H537" s="7">
        <v>21.6</v>
      </c>
      <c r="I537" s="7">
        <v>35.6</v>
      </c>
      <c r="J537" s="7">
        <v>12.1</v>
      </c>
      <c r="K537" s="7">
        <f t="shared" si="76"/>
        <v>26.8</v>
      </c>
      <c r="L537" s="7">
        <f t="shared" si="80"/>
        <v>25.30647971762324</v>
      </c>
      <c r="M537" s="7">
        <f t="shared" si="77"/>
        <v>25.671796856754025</v>
      </c>
      <c r="N537" s="7">
        <f t="shared" si="78"/>
        <v>26.533880310566243</v>
      </c>
      <c r="O537" s="7">
        <f t="shared" si="78"/>
        <v>26.549327730765487</v>
      </c>
      <c r="P537" s="7">
        <f t="shared" si="78"/>
        <v>26.514634838614349</v>
      </c>
      <c r="Q537" s="7">
        <f t="shared" si="78"/>
        <v>26.446080773090625</v>
      </c>
      <c r="S537" s="7">
        <f t="shared" si="79"/>
        <v>1.128203143245976</v>
      </c>
      <c r="T537" s="7">
        <f t="shared" si="81"/>
        <v>0</v>
      </c>
    </row>
    <row r="538" spans="1:20">
      <c r="A538" s="8">
        <v>43324.152094907404</v>
      </c>
      <c r="B538" s="7">
        <v>206060</v>
      </c>
      <c r="C538" s="7">
        <v>22.3</v>
      </c>
      <c r="D538" s="7">
        <v>17.7</v>
      </c>
      <c r="E538" s="7">
        <v>26.8</v>
      </c>
      <c r="F538" s="7">
        <v>10.1</v>
      </c>
      <c r="G538" s="7">
        <v>18.2</v>
      </c>
      <c r="H538" s="7">
        <v>21.6</v>
      </c>
      <c r="I538" s="7">
        <v>35.6</v>
      </c>
      <c r="J538" s="7">
        <v>12.1</v>
      </c>
      <c r="K538" s="7">
        <f t="shared" si="76"/>
        <v>26.8</v>
      </c>
      <c r="L538" s="7">
        <f t="shared" si="80"/>
        <v>25.298716265919023</v>
      </c>
      <c r="M538" s="7">
        <f t="shared" si="77"/>
        <v>25.665395682514848</v>
      </c>
      <c r="N538" s="7">
        <f t="shared" si="78"/>
        <v>26.531024922878906</v>
      </c>
      <c r="O538" s="7">
        <f t="shared" si="78"/>
        <v>26.546594303035196</v>
      </c>
      <c r="P538" s="7">
        <f t="shared" si="78"/>
        <v>26.513156066927031</v>
      </c>
      <c r="Q538" s="7">
        <f t="shared" si="78"/>
        <v>26.444726070665876</v>
      </c>
      <c r="S538" s="7">
        <f t="shared" si="79"/>
        <v>1.1346043174851523</v>
      </c>
      <c r="T538" s="7">
        <f t="shared" si="81"/>
        <v>0</v>
      </c>
    </row>
    <row r="539" spans="1:20">
      <c r="A539" s="8">
        <v>43324.153495370374</v>
      </c>
      <c r="B539" s="7">
        <v>206061</v>
      </c>
      <c r="C539" s="7">
        <v>22.3</v>
      </c>
      <c r="D539" s="7">
        <v>17.7</v>
      </c>
      <c r="E539" s="7">
        <v>26.8</v>
      </c>
      <c r="F539" s="7">
        <v>10.1</v>
      </c>
      <c r="G539" s="7">
        <v>18.2</v>
      </c>
      <c r="H539" s="7">
        <v>21.6</v>
      </c>
      <c r="I539" s="7">
        <v>35.6</v>
      </c>
      <c r="J539" s="7">
        <v>12.1</v>
      </c>
      <c r="K539" s="7">
        <f t="shared" si="76"/>
        <v>26.8</v>
      </c>
      <c r="L539" s="7">
        <f t="shared" si="80"/>
        <v>25.290921881359104</v>
      </c>
      <c r="M539" s="7">
        <f t="shared" si="77"/>
        <v>25.658958822652245</v>
      </c>
      <c r="N539" s="7">
        <f t="shared" ref="N539:Q554" si="82">N538+24*3600*($A539-$A538)*((M538-N538)*N$6+(O538-N538)*N$7+N$5)/N$8</f>
        <v>26.528142734708457</v>
      </c>
      <c r="O539" s="7">
        <f t="shared" si="82"/>
        <v>26.543834831615396</v>
      </c>
      <c r="P539" s="7">
        <f t="shared" si="82"/>
        <v>26.511661902072557</v>
      </c>
      <c r="Q539" s="7">
        <f t="shared" si="82"/>
        <v>26.443357076568326</v>
      </c>
      <c r="S539" s="7">
        <f t="shared" si="79"/>
        <v>1.1410411773477556</v>
      </c>
      <c r="T539" s="7">
        <f t="shared" si="81"/>
        <v>0</v>
      </c>
    </row>
    <row r="540" spans="1:20">
      <c r="A540" s="8">
        <v>43324.15488425926</v>
      </c>
      <c r="B540" s="7">
        <v>206062</v>
      </c>
      <c r="C540" s="7">
        <v>22.3</v>
      </c>
      <c r="D540" s="7">
        <v>17.7</v>
      </c>
      <c r="E540" s="7">
        <v>26.8</v>
      </c>
      <c r="F540" s="7">
        <v>10.1</v>
      </c>
      <c r="G540" s="7">
        <v>18.2</v>
      </c>
      <c r="H540" s="7">
        <v>21.6</v>
      </c>
      <c r="I540" s="7">
        <v>35.6</v>
      </c>
      <c r="J540" s="7">
        <v>12.1</v>
      </c>
      <c r="K540" s="7">
        <f t="shared" si="76"/>
        <v>26.8</v>
      </c>
      <c r="L540" s="7">
        <f t="shared" si="80"/>
        <v>25.283225230559008</v>
      </c>
      <c r="M540" s="7">
        <f t="shared" si="77"/>
        <v>25.652595267517757</v>
      </c>
      <c r="N540" s="7">
        <f t="shared" si="82"/>
        <v>26.525281445777821</v>
      </c>
      <c r="O540" s="7">
        <f t="shared" si="82"/>
        <v>26.541094941930265</v>
      </c>
      <c r="P540" s="7">
        <f t="shared" si="82"/>
        <v>26.510177016325201</v>
      </c>
      <c r="Q540" s="7">
        <f t="shared" si="82"/>
        <v>26.441996392383121</v>
      </c>
      <c r="S540" s="7">
        <f t="shared" si="79"/>
        <v>1.1474047324822436</v>
      </c>
      <c r="T540" s="7">
        <f t="shared" si="81"/>
        <v>0</v>
      </c>
    </row>
    <row r="541" spans="1:20">
      <c r="A541" s="8">
        <v>43324.156273148146</v>
      </c>
      <c r="B541" s="7">
        <v>206063</v>
      </c>
      <c r="C541" s="7">
        <v>22.3</v>
      </c>
      <c r="D541" s="7">
        <v>17.7</v>
      </c>
      <c r="E541" s="7">
        <v>26.8</v>
      </c>
      <c r="F541" s="7">
        <v>10</v>
      </c>
      <c r="G541" s="7">
        <v>18.2</v>
      </c>
      <c r="H541" s="7">
        <v>21.6</v>
      </c>
      <c r="I541" s="7">
        <v>35.6</v>
      </c>
      <c r="J541" s="7">
        <v>12.1</v>
      </c>
      <c r="K541" s="7">
        <f t="shared" si="76"/>
        <v>26.8</v>
      </c>
      <c r="L541" s="7">
        <f t="shared" si="80"/>
        <v>25.275561522429733</v>
      </c>
      <c r="M541" s="7">
        <f t="shared" si="77"/>
        <v>25.646252903263207</v>
      </c>
      <c r="N541" s="7">
        <f t="shared" si="82"/>
        <v>26.522417353136795</v>
      </c>
      <c r="O541" s="7">
        <f t="shared" si="82"/>
        <v>26.538351902405566</v>
      </c>
      <c r="P541" s="7">
        <f t="shared" si="82"/>
        <v>26.508689087396441</v>
      </c>
      <c r="Q541" s="7">
        <f t="shared" si="82"/>
        <v>26.44063272736043</v>
      </c>
      <c r="S541" s="7">
        <f t="shared" si="79"/>
        <v>1.1537470967367938</v>
      </c>
      <c r="T541" s="7">
        <f t="shared" si="81"/>
        <v>0</v>
      </c>
    </row>
    <row r="542" spans="1:20">
      <c r="A542" s="8">
        <v>43324.15766203704</v>
      </c>
      <c r="B542" s="7">
        <v>206064</v>
      </c>
      <c r="C542" s="7">
        <v>22.3</v>
      </c>
      <c r="D542" s="7">
        <v>17.7</v>
      </c>
      <c r="E542" s="7">
        <v>26.8</v>
      </c>
      <c r="F542" s="7">
        <v>10</v>
      </c>
      <c r="G542" s="7">
        <v>18.2</v>
      </c>
      <c r="H542" s="7">
        <v>21.6</v>
      </c>
      <c r="I542" s="7">
        <v>35.6</v>
      </c>
      <c r="J542" s="7">
        <v>12.1</v>
      </c>
      <c r="K542" s="7">
        <f t="shared" si="76"/>
        <v>26.8</v>
      </c>
      <c r="L542" s="7">
        <f t="shared" si="80"/>
        <v>25.267840566036782</v>
      </c>
      <c r="M542" s="7">
        <f t="shared" si="77"/>
        <v>25.639932402966341</v>
      </c>
      <c r="N542" s="7">
        <f t="shared" si="82"/>
        <v>26.519550548818525</v>
      </c>
      <c r="O542" s="7">
        <f t="shared" si="82"/>
        <v>26.53560576622619</v>
      </c>
      <c r="P542" s="7">
        <f t="shared" si="82"/>
        <v>26.50719811626276</v>
      </c>
      <c r="Q542" s="7">
        <f t="shared" si="82"/>
        <v>26.439266079996841</v>
      </c>
      <c r="S542" s="7">
        <f t="shared" si="79"/>
        <v>1.1600675970336596</v>
      </c>
      <c r="T542" s="7">
        <f t="shared" si="81"/>
        <v>0</v>
      </c>
    </row>
    <row r="543" spans="1:20">
      <c r="A543" s="8">
        <v>43324.159050925926</v>
      </c>
      <c r="B543" s="7">
        <v>206065</v>
      </c>
      <c r="C543" s="7">
        <v>22.3</v>
      </c>
      <c r="D543" s="7">
        <v>17.7</v>
      </c>
      <c r="E543" s="7">
        <v>26.8</v>
      </c>
      <c r="F543" s="7">
        <v>10.1</v>
      </c>
      <c r="G543" s="7">
        <v>18.2</v>
      </c>
      <c r="H543" s="7">
        <v>21.6</v>
      </c>
      <c r="I543" s="7">
        <v>35.6</v>
      </c>
      <c r="J543" s="7">
        <v>12.1</v>
      </c>
      <c r="K543" s="7">
        <f t="shared" si="76"/>
        <v>26.8</v>
      </c>
      <c r="L543" s="7">
        <f t="shared" si="80"/>
        <v>25.260153215967517</v>
      </c>
      <c r="M543" s="7">
        <f t="shared" si="77"/>
        <v>25.633605972169896</v>
      </c>
      <c r="N543" s="7">
        <f t="shared" si="82"/>
        <v>26.516681122560239</v>
      </c>
      <c r="O543" s="7">
        <f t="shared" si="82"/>
        <v>26.53285659182092</v>
      </c>
      <c r="P543" s="7">
        <f t="shared" si="82"/>
        <v>26.505704104115161</v>
      </c>
      <c r="Q543" s="7">
        <f t="shared" si="82"/>
        <v>26.437896448869935</v>
      </c>
      <c r="S543" s="7">
        <f t="shared" si="79"/>
        <v>1.1663940278301048</v>
      </c>
      <c r="T543" s="7">
        <f t="shared" si="81"/>
        <v>0</v>
      </c>
    </row>
    <row r="544" spans="1:20">
      <c r="A544" s="8">
        <v>43324.160439814812</v>
      </c>
      <c r="B544" s="7">
        <v>206066</v>
      </c>
      <c r="C544" s="7">
        <v>22.3</v>
      </c>
      <c r="D544" s="7">
        <v>17.7</v>
      </c>
      <c r="E544" s="7">
        <v>26.8</v>
      </c>
      <c r="F544" s="7">
        <v>10</v>
      </c>
      <c r="G544" s="7">
        <v>18.100000000000001</v>
      </c>
      <c r="H544" s="7">
        <v>21.6</v>
      </c>
      <c r="I544" s="7">
        <v>35.6</v>
      </c>
      <c r="J544" s="7">
        <v>12.1</v>
      </c>
      <c r="K544" s="7">
        <f t="shared" si="76"/>
        <v>26.8</v>
      </c>
      <c r="L544" s="7">
        <f t="shared" si="80"/>
        <v>25.252589032890803</v>
      </c>
      <c r="M544" s="7">
        <f t="shared" si="77"/>
        <v>25.627286379667954</v>
      </c>
      <c r="N544" s="7">
        <f t="shared" si="82"/>
        <v>26.513808992052684</v>
      </c>
      <c r="O544" s="7">
        <f t="shared" si="82"/>
        <v>26.530104441584797</v>
      </c>
      <c r="P544" s="7">
        <f t="shared" si="82"/>
        <v>26.504207052333225</v>
      </c>
      <c r="Q544" s="7">
        <f t="shared" si="82"/>
        <v>26.436523832598539</v>
      </c>
      <c r="S544" s="7">
        <f t="shared" si="79"/>
        <v>1.172713620332047</v>
      </c>
      <c r="T544" s="7">
        <f t="shared" si="81"/>
        <v>0</v>
      </c>
    </row>
    <row r="545" spans="1:20">
      <c r="A545" s="8">
        <v>43324.161828703705</v>
      </c>
      <c r="B545" s="7">
        <v>206067</v>
      </c>
      <c r="C545" s="7">
        <v>22.3</v>
      </c>
      <c r="D545" s="7">
        <v>17.7</v>
      </c>
      <c r="E545" s="7">
        <v>26.7</v>
      </c>
      <c r="F545" s="7">
        <v>10.1</v>
      </c>
      <c r="G545" s="7">
        <v>18.2</v>
      </c>
      <c r="H545" s="7">
        <v>21.6</v>
      </c>
      <c r="I545" s="7">
        <v>35.6</v>
      </c>
      <c r="J545" s="7">
        <v>12.1</v>
      </c>
      <c r="K545" s="7">
        <f t="shared" si="76"/>
        <v>26.7</v>
      </c>
      <c r="L545" s="7">
        <f t="shared" si="80"/>
        <v>25.24476665863282</v>
      </c>
      <c r="M545" s="7">
        <f t="shared" si="77"/>
        <v>25.621008785327724</v>
      </c>
      <c r="N545" s="7">
        <f t="shared" si="82"/>
        <v>26.510934173798823</v>
      </c>
      <c r="O545" s="7">
        <f t="shared" si="82"/>
        <v>26.527349355474982</v>
      </c>
      <c r="P545" s="7">
        <f t="shared" si="82"/>
        <v>26.50270696252311</v>
      </c>
      <c r="Q545" s="7">
        <f t="shared" si="82"/>
        <v>26.435148229867686</v>
      </c>
      <c r="S545" s="7">
        <f t="shared" si="79"/>
        <v>1.0789912146722749</v>
      </c>
      <c r="T545" s="7">
        <f t="shared" si="81"/>
        <v>0</v>
      </c>
    </row>
    <row r="546" spans="1:20">
      <c r="A546" s="8">
        <v>43324.163229166668</v>
      </c>
      <c r="B546" s="7">
        <v>206068</v>
      </c>
      <c r="C546" s="7">
        <v>22.3</v>
      </c>
      <c r="D546" s="7">
        <v>17.7</v>
      </c>
      <c r="E546" s="7">
        <v>26.7</v>
      </c>
      <c r="F546" s="7">
        <v>10.1</v>
      </c>
      <c r="G546" s="7">
        <v>18.100000000000001</v>
      </c>
      <c r="H546" s="7">
        <v>21.6</v>
      </c>
      <c r="I546" s="7">
        <v>35.4</v>
      </c>
      <c r="J546" s="7">
        <v>12.1</v>
      </c>
      <c r="K546" s="7">
        <f t="shared" si="76"/>
        <v>26.7</v>
      </c>
      <c r="L546" s="7">
        <f t="shared" si="80"/>
        <v>25.237005405312406</v>
      </c>
      <c r="M546" s="7">
        <f t="shared" si="77"/>
        <v>25.614621002702705</v>
      </c>
      <c r="N546" s="7">
        <f t="shared" si="82"/>
        <v>26.50803292142718</v>
      </c>
      <c r="O546" s="7">
        <f t="shared" si="82"/>
        <v>26.524568386291833</v>
      </c>
      <c r="P546" s="7">
        <f t="shared" si="82"/>
        <v>26.501191310374782</v>
      </c>
      <c r="Q546" s="7">
        <f t="shared" si="82"/>
        <v>26.433758151197988</v>
      </c>
      <c r="S546" s="7">
        <f t="shared" si="79"/>
        <v>1.085378997297294</v>
      </c>
      <c r="T546" s="7">
        <f t="shared" si="81"/>
        <v>0</v>
      </c>
    </row>
    <row r="547" spans="1:20">
      <c r="A547" s="8">
        <v>43324.164618055554</v>
      </c>
      <c r="B547" s="7">
        <v>206069</v>
      </c>
      <c r="C547" s="7">
        <v>22.3</v>
      </c>
      <c r="D547" s="7">
        <v>17.7</v>
      </c>
      <c r="E547" s="7">
        <v>26.7</v>
      </c>
      <c r="F547" s="7">
        <v>10.1</v>
      </c>
      <c r="G547" s="7">
        <v>18.2</v>
      </c>
      <c r="H547" s="7">
        <v>21.6</v>
      </c>
      <c r="I547" s="7">
        <v>35.4</v>
      </c>
      <c r="J547" s="7">
        <v>12.1</v>
      </c>
      <c r="K547" s="7">
        <f t="shared" si="76"/>
        <v>26.7</v>
      </c>
      <c r="L547" s="7">
        <f t="shared" si="80"/>
        <v>25.229341671199951</v>
      </c>
      <c r="M547" s="7">
        <f t="shared" si="77"/>
        <v>25.608292618371319</v>
      </c>
      <c r="N547" s="7">
        <f t="shared" si="82"/>
        <v>26.50515276965023</v>
      </c>
      <c r="O547" s="7">
        <f t="shared" si="82"/>
        <v>26.521807541656592</v>
      </c>
      <c r="P547" s="7">
        <f t="shared" si="82"/>
        <v>26.499685124521921</v>
      </c>
      <c r="Q547" s="7">
        <f t="shared" si="82"/>
        <v>26.432376547020965</v>
      </c>
      <c r="S547" s="7">
        <f t="shared" si="79"/>
        <v>1.0917073816286802</v>
      </c>
      <c r="T547" s="7">
        <f t="shared" si="81"/>
        <v>0</v>
      </c>
    </row>
    <row r="548" spans="1:20">
      <c r="A548" s="8">
        <v>43324.166006944448</v>
      </c>
      <c r="B548" s="7">
        <v>206070</v>
      </c>
      <c r="C548" s="7">
        <v>22.3</v>
      </c>
      <c r="D548" s="7">
        <v>17.7</v>
      </c>
      <c r="E548" s="7">
        <v>26.7</v>
      </c>
      <c r="F548" s="7">
        <v>10.1</v>
      </c>
      <c r="G548" s="7">
        <v>18.100000000000001</v>
      </c>
      <c r="H548" s="7">
        <v>21.6</v>
      </c>
      <c r="I548" s="7">
        <v>35.4</v>
      </c>
      <c r="J548" s="7">
        <v>12.1</v>
      </c>
      <c r="K548" s="7">
        <f t="shared" si="76"/>
        <v>26.7</v>
      </c>
      <c r="L548" s="7">
        <f t="shared" si="80"/>
        <v>25.221710817210173</v>
      </c>
      <c r="M548" s="7">
        <f t="shared" si="77"/>
        <v>25.601977966269548</v>
      </c>
      <c r="N548" s="7">
        <f t="shared" si="82"/>
        <v>26.502269824534114</v>
      </c>
      <c r="O548" s="7">
        <f t="shared" si="82"/>
        <v>26.519043856841012</v>
      </c>
      <c r="P548" s="7">
        <f t="shared" si="82"/>
        <v>26.498175906259224</v>
      </c>
      <c r="Q548" s="7">
        <f t="shared" si="82"/>
        <v>26.430991952876475</v>
      </c>
      <c r="S548" s="7">
        <f t="shared" si="79"/>
        <v>1.0980220337304516</v>
      </c>
      <c r="T548" s="7">
        <f t="shared" si="81"/>
        <v>0</v>
      </c>
    </row>
    <row r="549" spans="1:20">
      <c r="A549" s="8">
        <v>43324.167395833334</v>
      </c>
      <c r="B549" s="7">
        <v>206071</v>
      </c>
      <c r="C549" s="7">
        <v>22.3</v>
      </c>
      <c r="D549" s="7">
        <v>17.7</v>
      </c>
      <c r="E549" s="7">
        <v>26.7</v>
      </c>
      <c r="F549" s="7">
        <v>10.1</v>
      </c>
      <c r="G549" s="7">
        <v>18.2</v>
      </c>
      <c r="H549" s="7">
        <v>21.6</v>
      </c>
      <c r="I549" s="7">
        <v>35.4</v>
      </c>
      <c r="J549" s="7">
        <v>12.1</v>
      </c>
      <c r="K549" s="7">
        <f t="shared" si="76"/>
        <v>26.7</v>
      </c>
      <c r="L549" s="7">
        <f t="shared" si="80"/>
        <v>25.214112587051346</v>
      </c>
      <c r="M549" s="7">
        <f t="shared" si="77"/>
        <v>25.595680964484025</v>
      </c>
      <c r="N549" s="7">
        <f t="shared" si="82"/>
        <v>26.499384178236273</v>
      </c>
      <c r="O549" s="7">
        <f t="shared" si="82"/>
        <v>26.516277336593472</v>
      </c>
      <c r="P549" s="7">
        <f t="shared" si="82"/>
        <v>26.496663657543824</v>
      </c>
      <c r="Q549" s="7">
        <f t="shared" si="82"/>
        <v>26.429604367760408</v>
      </c>
      <c r="S549" s="7">
        <f t="shared" si="79"/>
        <v>1.1043190355159744</v>
      </c>
      <c r="T549" s="7">
        <f t="shared" si="81"/>
        <v>0</v>
      </c>
    </row>
    <row r="550" spans="1:20">
      <c r="A550" s="8">
        <v>43324.16878472222</v>
      </c>
      <c r="B550" s="7">
        <v>206072</v>
      </c>
      <c r="C550" s="7">
        <v>22.3</v>
      </c>
      <c r="D550" s="7">
        <v>17.7</v>
      </c>
      <c r="E550" s="7">
        <v>26.7</v>
      </c>
      <c r="F550" s="7">
        <v>10.1</v>
      </c>
      <c r="G550" s="7">
        <v>18.100000000000001</v>
      </c>
      <c r="H550" s="7">
        <v>21.6</v>
      </c>
      <c r="I550" s="7">
        <v>35.4</v>
      </c>
      <c r="J550" s="7">
        <v>12.1</v>
      </c>
      <c r="K550" s="7">
        <f t="shared" si="76"/>
        <v>26.7</v>
      </c>
      <c r="L550" s="7">
        <f t="shared" si="80"/>
        <v>25.206546762015765</v>
      </c>
      <c r="M550" s="7">
        <f t="shared" si="77"/>
        <v>25.589403748267767</v>
      </c>
      <c r="N550" s="7">
        <f t="shared" si="82"/>
        <v>26.496495932713056</v>
      </c>
      <c r="O550" s="7">
        <f t="shared" si="82"/>
        <v>26.513507998696777</v>
      </c>
      <c r="P550" s="7">
        <f t="shared" si="82"/>
        <v>26.495148380251457</v>
      </c>
      <c r="Q550" s="7">
        <f t="shared" si="82"/>
        <v>26.428213790717962</v>
      </c>
      <c r="S550" s="7">
        <f t="shared" si="79"/>
        <v>1.1105962517322325</v>
      </c>
      <c r="T550" s="7">
        <f t="shared" si="81"/>
        <v>0</v>
      </c>
    </row>
    <row r="551" spans="1:20">
      <c r="A551" s="8">
        <v>43324.170173611114</v>
      </c>
      <c r="B551" s="7">
        <v>206073</v>
      </c>
      <c r="C551" s="7">
        <v>22.3</v>
      </c>
      <c r="D551" s="7">
        <v>17.7</v>
      </c>
      <c r="E551" s="7">
        <v>26.7</v>
      </c>
      <c r="F551" s="7">
        <v>10.199999999999999</v>
      </c>
      <c r="G551" s="7">
        <v>18.100000000000001</v>
      </c>
      <c r="H551" s="7">
        <v>21.6</v>
      </c>
      <c r="I551" s="7">
        <v>35.4</v>
      </c>
      <c r="J551" s="7">
        <v>12.1</v>
      </c>
      <c r="K551" s="7">
        <f t="shared" si="76"/>
        <v>26.7</v>
      </c>
      <c r="L551" s="7">
        <f t="shared" si="80"/>
        <v>25.199013144841715</v>
      </c>
      <c r="M551" s="7">
        <f t="shared" si="77"/>
        <v>25.583147463099284</v>
      </c>
      <c r="N551" s="7">
        <f t="shared" si="82"/>
        <v>26.49360518949452</v>
      </c>
      <c r="O551" s="7">
        <f t="shared" si="82"/>
        <v>26.510735873368841</v>
      </c>
      <c r="P551" s="7">
        <f t="shared" si="82"/>
        <v>26.493630076266243</v>
      </c>
      <c r="Q551" s="7">
        <f t="shared" si="82"/>
        <v>26.426820220862222</v>
      </c>
      <c r="S551" s="7">
        <f t="shared" si="79"/>
        <v>1.1168525369007156</v>
      </c>
      <c r="T551" s="7">
        <f t="shared" si="81"/>
        <v>0</v>
      </c>
    </row>
    <row r="552" spans="1:20">
      <c r="A552" s="8">
        <v>43324.1715625</v>
      </c>
      <c r="B552" s="7">
        <v>206074</v>
      </c>
      <c r="C552" s="7">
        <v>22.3</v>
      </c>
      <c r="D552" s="7">
        <v>17.7</v>
      </c>
      <c r="E552" s="7">
        <v>26.7</v>
      </c>
      <c r="F552" s="7">
        <v>10.199999999999999</v>
      </c>
      <c r="G552" s="7">
        <v>18.2</v>
      </c>
      <c r="H552" s="7">
        <v>21.6</v>
      </c>
      <c r="I552" s="7">
        <v>35.4</v>
      </c>
      <c r="J552" s="7">
        <v>12.1</v>
      </c>
      <c r="K552" s="7">
        <f t="shared" si="76"/>
        <v>26.7</v>
      </c>
      <c r="L552" s="7">
        <f t="shared" si="80"/>
        <v>25.191601550799689</v>
      </c>
      <c r="M552" s="7">
        <f t="shared" si="77"/>
        <v>25.576912704455538</v>
      </c>
      <c r="N552" s="7">
        <f t="shared" si="82"/>
        <v>26.490712045723022</v>
      </c>
      <c r="O552" s="7">
        <f t="shared" si="82"/>
        <v>26.507961001227955</v>
      </c>
      <c r="P552" s="7">
        <f t="shared" si="82"/>
        <v>26.492108747565648</v>
      </c>
      <c r="Q552" s="7">
        <f t="shared" si="82"/>
        <v>26.425423657394681</v>
      </c>
      <c r="S552" s="7">
        <f t="shared" si="79"/>
        <v>1.1230872955444617</v>
      </c>
      <c r="T552" s="7">
        <f t="shared" si="81"/>
        <v>0</v>
      </c>
    </row>
    <row r="553" spans="1:20">
      <c r="A553" s="8">
        <v>43324.172962962963</v>
      </c>
      <c r="B553" s="7">
        <v>206075</v>
      </c>
      <c r="C553" s="7">
        <v>22.3</v>
      </c>
      <c r="D553" s="7">
        <v>17.7</v>
      </c>
      <c r="E553" s="7">
        <v>26.7</v>
      </c>
      <c r="F553" s="7">
        <v>10.4</v>
      </c>
      <c r="G553" s="7">
        <v>18.100000000000001</v>
      </c>
      <c r="H553" s="7">
        <v>21.6</v>
      </c>
      <c r="I553" s="7">
        <v>35.4</v>
      </c>
      <c r="J553" s="7">
        <v>12.1</v>
      </c>
      <c r="K553" s="7">
        <f t="shared" si="76"/>
        <v>26.7</v>
      </c>
      <c r="L553" s="7">
        <f t="shared" si="80"/>
        <v>25.184159362559928</v>
      </c>
      <c r="M553" s="7">
        <f t="shared" si="77"/>
        <v>25.570676346447886</v>
      </c>
      <c r="N553" s="7">
        <f t="shared" si="82"/>
        <v>26.487792464228566</v>
      </c>
      <c r="O553" s="7">
        <f t="shared" si="82"/>
        <v>26.505160284438606</v>
      </c>
      <c r="P553" s="7">
        <f t="shared" si="82"/>
        <v>26.490571693291283</v>
      </c>
      <c r="Q553" s="7">
        <f t="shared" si="82"/>
        <v>26.424012436576863</v>
      </c>
      <c r="S553" s="7">
        <f t="shared" si="79"/>
        <v>1.1293236535521132</v>
      </c>
      <c r="T553" s="7">
        <f t="shared" si="81"/>
        <v>0</v>
      </c>
    </row>
    <row r="554" spans="1:20">
      <c r="A554" s="8">
        <v>43324.174351851849</v>
      </c>
      <c r="B554" s="7">
        <v>206076</v>
      </c>
      <c r="C554" s="7">
        <v>22.3</v>
      </c>
      <c r="D554" s="7">
        <v>17.7</v>
      </c>
      <c r="E554" s="7">
        <v>26.7</v>
      </c>
      <c r="F554" s="7">
        <v>10.3</v>
      </c>
      <c r="G554" s="7">
        <v>18.100000000000001</v>
      </c>
      <c r="H554" s="7">
        <v>21.6</v>
      </c>
      <c r="I554" s="7">
        <v>35.4</v>
      </c>
      <c r="J554" s="7">
        <v>12.1</v>
      </c>
      <c r="K554" s="7">
        <f t="shared" si="76"/>
        <v>26.7</v>
      </c>
      <c r="L554" s="7">
        <f t="shared" si="80"/>
        <v>25.176989730379258</v>
      </c>
      <c r="M554" s="7">
        <f t="shared" si="77"/>
        <v>25.564529303717649</v>
      </c>
      <c r="N554" s="7">
        <f t="shared" si="82"/>
        <v>26.484894940559123</v>
      </c>
      <c r="O554" s="7">
        <f t="shared" si="82"/>
        <v>26.502380048318834</v>
      </c>
      <c r="P554" s="7">
        <f t="shared" si="82"/>
        <v>26.489044296370668</v>
      </c>
      <c r="Q554" s="7">
        <f t="shared" si="82"/>
        <v>26.422609858740785</v>
      </c>
      <c r="S554" s="7">
        <f t="shared" si="79"/>
        <v>1.1354706962823506</v>
      </c>
      <c r="T554" s="7">
        <f t="shared" si="81"/>
        <v>0</v>
      </c>
    </row>
    <row r="555" spans="1:20">
      <c r="A555" s="8">
        <v>43324.175740740742</v>
      </c>
      <c r="B555" s="7">
        <v>206077</v>
      </c>
      <c r="C555" s="7">
        <v>22.3</v>
      </c>
      <c r="D555" s="7">
        <v>17.7</v>
      </c>
      <c r="E555" s="7">
        <v>26.7</v>
      </c>
      <c r="F555" s="7">
        <v>10.3</v>
      </c>
      <c r="G555" s="7">
        <v>18.100000000000001</v>
      </c>
      <c r="H555" s="7">
        <v>21.6</v>
      </c>
      <c r="I555" s="7">
        <v>35.4</v>
      </c>
      <c r="J555" s="7">
        <v>12.1</v>
      </c>
      <c r="K555" s="7">
        <f t="shared" si="76"/>
        <v>26.7</v>
      </c>
      <c r="L555" s="7">
        <f t="shared" si="80"/>
        <v>25.169758897548462</v>
      </c>
      <c r="M555" s="7">
        <f t="shared" si="77"/>
        <v>25.558468891634831</v>
      </c>
      <c r="N555" s="7">
        <f t="shared" ref="N555:Q570" si="83">N554+24*3600*($A555-$A554)*((M554-N554)*N$6+(O554-N554)*N$7+N$5)/N$8</f>
        <v>26.481995512892581</v>
      </c>
      <c r="O555" s="7">
        <f t="shared" si="83"/>
        <v>26.499597253122428</v>
      </c>
      <c r="P555" s="7">
        <f t="shared" si="83"/>
        <v>26.487513881471912</v>
      </c>
      <c r="Q555" s="7">
        <f t="shared" si="83"/>
        <v>26.42120428523932</v>
      </c>
      <c r="S555" s="7">
        <f t="shared" si="79"/>
        <v>1.141531108365168</v>
      </c>
      <c r="T555" s="7">
        <f t="shared" si="81"/>
        <v>0</v>
      </c>
    </row>
    <row r="556" spans="1:20">
      <c r="A556" s="8">
        <v>43324.177129629628</v>
      </c>
      <c r="B556" s="7">
        <v>206078</v>
      </c>
      <c r="C556" s="7">
        <v>22.3</v>
      </c>
      <c r="D556" s="7">
        <v>17.7</v>
      </c>
      <c r="E556" s="7">
        <v>26.7</v>
      </c>
      <c r="F556" s="7">
        <v>10.3</v>
      </c>
      <c r="G556" s="7">
        <v>18.100000000000001</v>
      </c>
      <c r="H556" s="7">
        <v>21.6</v>
      </c>
      <c r="I556" s="7">
        <v>35.4</v>
      </c>
      <c r="J556" s="7">
        <v>12.1</v>
      </c>
      <c r="K556" s="7">
        <f t="shared" si="76"/>
        <v>26.7</v>
      </c>
      <c r="L556" s="7">
        <f t="shared" si="80"/>
        <v>25.162558338803478</v>
      </c>
      <c r="M556" s="7">
        <f t="shared" si="77"/>
        <v>25.552437846151996</v>
      </c>
      <c r="N556" s="7">
        <f t="shared" si="83"/>
        <v>26.479094614205252</v>
      </c>
      <c r="O556" s="7">
        <f t="shared" si="83"/>
        <v>26.496811991633656</v>
      </c>
      <c r="P556" s="7">
        <f t="shared" si="83"/>
        <v>26.485980451349288</v>
      </c>
      <c r="Q556" s="7">
        <f t="shared" si="83"/>
        <v>26.41979571555169</v>
      </c>
      <c r="S556" s="7">
        <f t="shared" si="79"/>
        <v>1.1475621538480034</v>
      </c>
      <c r="T556" s="7">
        <f t="shared" si="81"/>
        <v>0</v>
      </c>
    </row>
    <row r="557" spans="1:20">
      <c r="A557" s="8">
        <v>43324.178518518522</v>
      </c>
      <c r="B557" s="7">
        <v>206079</v>
      </c>
      <c r="C557" s="7">
        <v>22.3</v>
      </c>
      <c r="D557" s="7">
        <v>17.7</v>
      </c>
      <c r="E557" s="7">
        <v>26.7</v>
      </c>
      <c r="F557" s="7">
        <v>10.3</v>
      </c>
      <c r="G557" s="7">
        <v>18.100000000000001</v>
      </c>
      <c r="H557" s="7">
        <v>21.6</v>
      </c>
      <c r="I557" s="7">
        <v>35.4</v>
      </c>
      <c r="J557" s="7">
        <v>12.1</v>
      </c>
      <c r="K557" s="7">
        <f t="shared" si="76"/>
        <v>26.7</v>
      </c>
      <c r="L557" s="7">
        <f t="shared" si="80"/>
        <v>25.155387966156482</v>
      </c>
      <c r="M557" s="7">
        <f t="shared" si="77"/>
        <v>25.546432596092668</v>
      </c>
      <c r="N557" s="7">
        <f t="shared" si="83"/>
        <v>26.476192280201733</v>
      </c>
      <c r="O557" s="7">
        <f t="shared" si="83"/>
        <v>26.494024406526897</v>
      </c>
      <c r="P557" s="7">
        <f t="shared" si="83"/>
        <v>26.484444009078501</v>
      </c>
      <c r="Q557" s="7">
        <f t="shared" si="83"/>
        <v>26.418384149206229</v>
      </c>
      <c r="S557" s="7">
        <f t="shared" si="79"/>
        <v>1.1535674039073314</v>
      </c>
      <c r="T557" s="7">
        <f t="shared" si="81"/>
        <v>0</v>
      </c>
    </row>
    <row r="558" spans="1:20">
      <c r="A558" s="8">
        <v>43324.179907407408</v>
      </c>
      <c r="B558" s="7">
        <v>206080</v>
      </c>
      <c r="C558" s="7">
        <v>22.3</v>
      </c>
      <c r="D558" s="7">
        <v>17.7</v>
      </c>
      <c r="E558" s="7">
        <v>26.7</v>
      </c>
      <c r="F558" s="7">
        <v>10.4</v>
      </c>
      <c r="G558" s="7">
        <v>18.100000000000001</v>
      </c>
      <c r="H558" s="7">
        <v>21.6</v>
      </c>
      <c r="I558" s="7">
        <v>35.4</v>
      </c>
      <c r="J558" s="7">
        <v>12.1</v>
      </c>
      <c r="K558" s="7">
        <f t="shared" si="76"/>
        <v>26.7</v>
      </c>
      <c r="L558" s="7">
        <f t="shared" si="80"/>
        <v>25.148247661080909</v>
      </c>
      <c r="M558" s="7">
        <f t="shared" si="77"/>
        <v>25.54045110976308</v>
      </c>
      <c r="N558" s="7">
        <f t="shared" si="83"/>
        <v>26.473288541051598</v>
      </c>
      <c r="O558" s="7">
        <f t="shared" si="83"/>
        <v>26.491234622814265</v>
      </c>
      <c r="P558" s="7">
        <f t="shared" si="83"/>
        <v>26.482904558352367</v>
      </c>
      <c r="Q558" s="7">
        <f t="shared" si="83"/>
        <v>26.416969585845962</v>
      </c>
      <c r="S558" s="7">
        <f t="shared" si="79"/>
        <v>1.1595488902369198</v>
      </c>
      <c r="T558" s="7">
        <f t="shared" si="81"/>
        <v>0</v>
      </c>
    </row>
    <row r="559" spans="1:20">
      <c r="A559" s="8">
        <v>43324.181307870371</v>
      </c>
      <c r="B559" s="7">
        <v>206081</v>
      </c>
      <c r="C559" s="7">
        <v>22.3</v>
      </c>
      <c r="D559" s="7">
        <v>17.7</v>
      </c>
      <c r="E559" s="7">
        <v>26.7</v>
      </c>
      <c r="F559" s="7">
        <v>10.5</v>
      </c>
      <c r="G559" s="7">
        <v>18.100000000000001</v>
      </c>
      <c r="H559" s="7">
        <v>21.6</v>
      </c>
      <c r="I559" s="7">
        <v>35.4</v>
      </c>
      <c r="J559" s="7">
        <v>12.1</v>
      </c>
      <c r="K559" s="7">
        <f t="shared" si="76"/>
        <v>26.7</v>
      </c>
      <c r="L559" s="7">
        <f t="shared" si="80"/>
        <v>25.141168885286742</v>
      </c>
      <c r="M559" s="7">
        <f t="shared" si="77"/>
        <v>25.534442553471134</v>
      </c>
      <c r="N559" s="7">
        <f t="shared" si="83"/>
        <v>26.470359219458995</v>
      </c>
      <c r="O559" s="7">
        <f t="shared" si="83"/>
        <v>26.48841948416776</v>
      </c>
      <c r="P559" s="7">
        <f t="shared" si="83"/>
        <v>26.481349249529757</v>
      </c>
      <c r="Q559" s="7">
        <f t="shared" si="83"/>
        <v>26.415540212180662</v>
      </c>
      <c r="S559" s="7">
        <f t="shared" si="79"/>
        <v>1.1655574465288652</v>
      </c>
      <c r="T559" s="7">
        <f t="shared" si="81"/>
        <v>0</v>
      </c>
    </row>
    <row r="560" spans="1:20">
      <c r="A560" s="8">
        <v>43324.182696759257</v>
      </c>
      <c r="B560" s="7">
        <v>206082</v>
      </c>
      <c r="C560" s="7">
        <v>22.3</v>
      </c>
      <c r="D560" s="7">
        <v>17.7</v>
      </c>
      <c r="E560" s="7">
        <v>26.6</v>
      </c>
      <c r="F560" s="7">
        <v>10.5</v>
      </c>
      <c r="G560" s="7">
        <v>18.100000000000001</v>
      </c>
      <c r="H560" s="7">
        <v>21.6</v>
      </c>
      <c r="I560" s="7">
        <v>35.4</v>
      </c>
      <c r="J560" s="7">
        <v>12.1</v>
      </c>
      <c r="K560" s="7">
        <f t="shared" si="76"/>
        <v>26.6</v>
      </c>
      <c r="L560" s="7">
        <f t="shared" si="80"/>
        <v>25.134067501755034</v>
      </c>
      <c r="M560" s="7">
        <f t="shared" si="77"/>
        <v>25.528534115423689</v>
      </c>
      <c r="N560" s="7">
        <f t="shared" si="83"/>
        <v>26.467452759175135</v>
      </c>
      <c r="O560" s="7">
        <f t="shared" si="83"/>
        <v>26.485625601651318</v>
      </c>
      <c r="P560" s="7">
        <f t="shared" si="83"/>
        <v>26.4798037697627</v>
      </c>
      <c r="Q560" s="7">
        <f t="shared" si="83"/>
        <v>26.414119629079853</v>
      </c>
      <c r="S560" s="7">
        <f t="shared" si="79"/>
        <v>1.0714658845763125</v>
      </c>
      <c r="T560" s="7">
        <f t="shared" si="81"/>
        <v>0</v>
      </c>
    </row>
    <row r="561" spans="1:20">
      <c r="A561" s="8">
        <v>43324.18408564815</v>
      </c>
      <c r="B561" s="7">
        <v>206083</v>
      </c>
      <c r="C561" s="7">
        <v>22.3</v>
      </c>
      <c r="D561" s="7">
        <v>17.7</v>
      </c>
      <c r="E561" s="7">
        <v>26.6</v>
      </c>
      <c r="F561" s="7">
        <v>10.6</v>
      </c>
      <c r="G561" s="7">
        <v>18.100000000000001</v>
      </c>
      <c r="H561" s="7">
        <v>21.5</v>
      </c>
      <c r="I561" s="7">
        <v>35.4</v>
      </c>
      <c r="J561" s="7">
        <v>12.1</v>
      </c>
      <c r="K561" s="7">
        <f t="shared" si="76"/>
        <v>26.6</v>
      </c>
      <c r="L561" s="7">
        <f t="shared" si="80"/>
        <v>25.126996250858888</v>
      </c>
      <c r="M561" s="7">
        <f t="shared" si="77"/>
        <v>25.522628129101914</v>
      </c>
      <c r="N561" s="7">
        <f t="shared" si="83"/>
        <v>26.464545173674576</v>
      </c>
      <c r="O561" s="7">
        <f t="shared" si="83"/>
        <v>26.482829813288113</v>
      </c>
      <c r="P561" s="7">
        <f t="shared" si="83"/>
        <v>26.478255295174328</v>
      </c>
      <c r="Q561" s="7">
        <f t="shared" si="83"/>
        <v>26.4126960484516</v>
      </c>
      <c r="S561" s="7">
        <f t="shared" si="79"/>
        <v>1.0773718708980873</v>
      </c>
      <c r="T561" s="7">
        <f t="shared" si="81"/>
        <v>0</v>
      </c>
    </row>
    <row r="562" spans="1:20">
      <c r="A562" s="8">
        <v>43324.185474537036</v>
      </c>
      <c r="B562" s="7">
        <v>206084</v>
      </c>
      <c r="C562" s="7">
        <v>22.3</v>
      </c>
      <c r="D562" s="7">
        <v>17.7</v>
      </c>
      <c r="E562" s="7">
        <v>26.6</v>
      </c>
      <c r="F562" s="7">
        <v>10.6</v>
      </c>
      <c r="G562" s="7">
        <v>18.100000000000001</v>
      </c>
      <c r="H562" s="7">
        <v>21.6</v>
      </c>
      <c r="I562" s="7">
        <v>35.4</v>
      </c>
      <c r="J562" s="7">
        <v>12.1</v>
      </c>
      <c r="K562" s="7">
        <f t="shared" si="76"/>
        <v>26.6</v>
      </c>
      <c r="L562" s="7">
        <f t="shared" si="80"/>
        <v>25.120044807433835</v>
      </c>
      <c r="M562" s="7">
        <f t="shared" si="77"/>
        <v>25.516732797734218</v>
      </c>
      <c r="N562" s="7">
        <f t="shared" si="83"/>
        <v>26.461636367354927</v>
      </c>
      <c r="O562" s="7">
        <f t="shared" si="83"/>
        <v>26.480032223134252</v>
      </c>
      <c r="P562" s="7">
        <f t="shared" si="83"/>
        <v>26.476703830942999</v>
      </c>
      <c r="Q562" s="7">
        <f t="shared" si="83"/>
        <v>26.411269470375768</v>
      </c>
      <c r="S562" s="7">
        <f t="shared" si="79"/>
        <v>1.0832672022657839</v>
      </c>
      <c r="T562" s="7">
        <f t="shared" si="81"/>
        <v>0</v>
      </c>
    </row>
    <row r="563" spans="1:20">
      <c r="A563" s="8">
        <v>43324.186863425923</v>
      </c>
      <c r="B563" s="7">
        <v>206085</v>
      </c>
      <c r="C563" s="7">
        <v>22.3</v>
      </c>
      <c r="D563" s="7">
        <v>17.7</v>
      </c>
      <c r="E563" s="7">
        <v>26.6</v>
      </c>
      <c r="F563" s="7">
        <v>10.6</v>
      </c>
      <c r="G563" s="7">
        <v>18.100000000000001</v>
      </c>
      <c r="H563" s="7">
        <v>21.5</v>
      </c>
      <c r="I563" s="7">
        <v>35.4</v>
      </c>
      <c r="J563" s="7">
        <v>12.1</v>
      </c>
      <c r="K563" s="7">
        <f t="shared" si="76"/>
        <v>26.6</v>
      </c>
      <c r="L563" s="7">
        <f t="shared" si="80"/>
        <v>25.113121885529889</v>
      </c>
      <c r="M563" s="7">
        <f t="shared" si="77"/>
        <v>25.510880746979517</v>
      </c>
      <c r="N563" s="7">
        <f t="shared" si="83"/>
        <v>26.458726324309861</v>
      </c>
      <c r="O563" s="7">
        <f t="shared" si="83"/>
        <v>26.477232904066597</v>
      </c>
      <c r="P563" s="7">
        <f t="shared" si="83"/>
        <v>26.47514938257498</v>
      </c>
      <c r="Q563" s="7">
        <f t="shared" si="83"/>
        <v>26.40983989503221</v>
      </c>
      <c r="S563" s="7">
        <f t="shared" si="79"/>
        <v>1.0891192530204847</v>
      </c>
      <c r="T563" s="7">
        <f t="shared" si="81"/>
        <v>0</v>
      </c>
    </row>
    <row r="564" spans="1:20">
      <c r="A564" s="8">
        <v>43324.188252314816</v>
      </c>
      <c r="B564" s="7">
        <v>206086</v>
      </c>
      <c r="C564" s="7">
        <v>22.3</v>
      </c>
      <c r="D564" s="7">
        <v>17.7</v>
      </c>
      <c r="E564" s="7">
        <v>26.7</v>
      </c>
      <c r="F564" s="7">
        <v>10.8</v>
      </c>
      <c r="G564" s="7">
        <v>18.100000000000001</v>
      </c>
      <c r="H564" s="7">
        <v>21.5</v>
      </c>
      <c r="I564" s="7">
        <v>35.4</v>
      </c>
      <c r="J564" s="7">
        <v>12.1</v>
      </c>
      <c r="K564" s="7">
        <f t="shared" si="76"/>
        <v>26.7</v>
      </c>
      <c r="L564" s="7">
        <f t="shared" si="80"/>
        <v>25.106427540825738</v>
      </c>
      <c r="M564" s="7">
        <f t="shared" si="77"/>
        <v>25.505061799923833</v>
      </c>
      <c r="N564" s="7">
        <f t="shared" si="83"/>
        <v>26.4558152377999</v>
      </c>
      <c r="O564" s="7">
        <f t="shared" si="83"/>
        <v>26.474431914836057</v>
      </c>
      <c r="P564" s="7">
        <f t="shared" si="83"/>
        <v>26.473591955772036</v>
      </c>
      <c r="Q564" s="7">
        <f t="shared" si="83"/>
        <v>26.408407322728568</v>
      </c>
      <c r="S564" s="7">
        <f t="shared" si="79"/>
        <v>1.1949382000761659</v>
      </c>
      <c r="T564" s="7">
        <f t="shared" si="81"/>
        <v>0</v>
      </c>
    </row>
    <row r="565" spans="1:20">
      <c r="A565" s="8">
        <v>43324.189652777779</v>
      </c>
      <c r="B565" s="7">
        <v>206087</v>
      </c>
      <c r="C565" s="7">
        <v>22.3</v>
      </c>
      <c r="D565" s="7">
        <v>17.7</v>
      </c>
      <c r="E565" s="7">
        <v>26.6</v>
      </c>
      <c r="F565" s="7">
        <v>10.8</v>
      </c>
      <c r="G565" s="7">
        <v>18.100000000000001</v>
      </c>
      <c r="H565" s="7">
        <v>21.5</v>
      </c>
      <c r="I565" s="7">
        <v>35.4</v>
      </c>
      <c r="J565" s="7">
        <v>12.1</v>
      </c>
      <c r="K565" s="7">
        <f t="shared" si="76"/>
        <v>26.6</v>
      </c>
      <c r="L565" s="7">
        <f t="shared" si="80"/>
        <v>25.099683795131078</v>
      </c>
      <c r="M565" s="7">
        <f t="shared" si="77"/>
        <v>25.499285031805083</v>
      </c>
      <c r="N565" s="7">
        <f t="shared" si="83"/>
        <v>26.452878951902559</v>
      </c>
      <c r="O565" s="7">
        <f t="shared" si="83"/>
        <v>26.471605978929752</v>
      </c>
      <c r="P565" s="7">
        <f t="shared" si="83"/>
        <v>26.472018553054301</v>
      </c>
      <c r="Q565" s="7">
        <f t="shared" si="83"/>
        <v>26.406959790848266</v>
      </c>
      <c r="S565" s="7">
        <f t="shared" si="79"/>
        <v>1.100714968194918</v>
      </c>
      <c r="T565" s="7">
        <f t="shared" si="81"/>
        <v>0</v>
      </c>
    </row>
    <row r="566" spans="1:20">
      <c r="A566" s="8">
        <v>43324.191041666665</v>
      </c>
      <c r="B566" s="7">
        <v>206088</v>
      </c>
      <c r="C566" s="7">
        <v>22.3</v>
      </c>
      <c r="D566" s="7">
        <v>17.7</v>
      </c>
      <c r="E566" s="7">
        <v>26.6</v>
      </c>
      <c r="F566" s="7">
        <v>10.8</v>
      </c>
      <c r="G566" s="7">
        <v>18.100000000000001</v>
      </c>
      <c r="H566" s="7">
        <v>21.5</v>
      </c>
      <c r="I566" s="7">
        <v>35.4</v>
      </c>
      <c r="J566" s="7">
        <v>12.1</v>
      </c>
      <c r="K566" s="7">
        <f t="shared" si="76"/>
        <v>26.6</v>
      </c>
      <c r="L566" s="7">
        <f t="shared" si="80"/>
        <v>25.093022874324646</v>
      </c>
      <c r="M566" s="7">
        <f t="shared" si="77"/>
        <v>25.493608885367873</v>
      </c>
      <c r="N566" s="7">
        <f t="shared" si="83"/>
        <v>26.449966442441816</v>
      </c>
      <c r="O566" s="7">
        <f t="shared" si="83"/>
        <v>26.468801875770716</v>
      </c>
      <c r="P566" s="7">
        <f t="shared" si="83"/>
        <v>26.470455162408651</v>
      </c>
      <c r="Q566" s="7">
        <f t="shared" si="83"/>
        <v>26.405521201144058</v>
      </c>
      <c r="S566" s="7">
        <f t="shared" si="79"/>
        <v>1.1063911146321281</v>
      </c>
      <c r="T566" s="7">
        <f t="shared" si="81"/>
        <v>0</v>
      </c>
    </row>
    <row r="567" spans="1:20">
      <c r="A567" s="8">
        <v>43324.192430555559</v>
      </c>
      <c r="B567" s="7">
        <v>206089</v>
      </c>
      <c r="C567" s="7">
        <v>22.3</v>
      </c>
      <c r="D567" s="7">
        <v>17.7</v>
      </c>
      <c r="E567" s="7">
        <v>26.6</v>
      </c>
      <c r="F567" s="7">
        <v>10.8</v>
      </c>
      <c r="G567" s="7">
        <v>18.100000000000001</v>
      </c>
      <c r="H567" s="7">
        <v>21.5</v>
      </c>
      <c r="I567" s="7">
        <v>35.4</v>
      </c>
      <c r="J567" s="7">
        <v>12.1</v>
      </c>
      <c r="K567" s="7">
        <f t="shared" si="76"/>
        <v>26.6</v>
      </c>
      <c r="L567" s="7">
        <f t="shared" si="80"/>
        <v>25.086389072923495</v>
      </c>
      <c r="M567" s="7">
        <f t="shared" si="77"/>
        <v>25.487970451532728</v>
      </c>
      <c r="N567" s="7">
        <f t="shared" si="83"/>
        <v>26.447053612089213</v>
      </c>
      <c r="O567" s="7">
        <f t="shared" si="83"/>
        <v>26.465996400201892</v>
      </c>
      <c r="P567" s="7">
        <f t="shared" si="83"/>
        <v>26.468888811557335</v>
      </c>
      <c r="Q567" s="7">
        <f t="shared" si="83"/>
        <v>26.40407961620971</v>
      </c>
      <c r="S567" s="7">
        <f t="shared" si="79"/>
        <v>1.1120295484672731</v>
      </c>
      <c r="T567" s="7">
        <f t="shared" si="81"/>
        <v>0</v>
      </c>
    </row>
    <row r="568" spans="1:20">
      <c r="A568" s="8">
        <v>43324.193819444445</v>
      </c>
      <c r="B568" s="7">
        <v>206090</v>
      </c>
      <c r="C568" s="7">
        <v>22.3</v>
      </c>
      <c r="D568" s="7">
        <v>17.7</v>
      </c>
      <c r="E568" s="7">
        <v>26.6</v>
      </c>
      <c r="F568" s="7">
        <v>10.9</v>
      </c>
      <c r="G568" s="7">
        <v>18.100000000000001</v>
      </c>
      <c r="H568" s="7">
        <v>21.5</v>
      </c>
      <c r="I568" s="7">
        <v>35.4</v>
      </c>
      <c r="J568" s="7">
        <v>12.1</v>
      </c>
      <c r="K568" s="7">
        <f t="shared" si="76"/>
        <v>26.6</v>
      </c>
      <c r="L568" s="7">
        <f t="shared" si="80"/>
        <v>25.079782413225434</v>
      </c>
      <c r="M568" s="7">
        <f t="shared" si="77"/>
        <v>25.482361665798003</v>
      </c>
      <c r="N568" s="7">
        <f t="shared" si="83"/>
        <v>26.444140531348541</v>
      </c>
      <c r="O568" s="7">
        <f t="shared" si="83"/>
        <v>26.463189690926811</v>
      </c>
      <c r="P568" s="7">
        <f t="shared" si="83"/>
        <v>26.467319507297592</v>
      </c>
      <c r="Q568" s="7">
        <f t="shared" si="83"/>
        <v>26.402635036900911</v>
      </c>
      <c r="S568" s="7">
        <f t="shared" si="79"/>
        <v>1.1176383342019989</v>
      </c>
      <c r="T568" s="7">
        <f t="shared" si="81"/>
        <v>0</v>
      </c>
    </row>
    <row r="569" spans="1:20">
      <c r="A569" s="8">
        <v>43324.195208333331</v>
      </c>
      <c r="B569" s="7">
        <v>206091</v>
      </c>
      <c r="C569" s="7">
        <v>22.3</v>
      </c>
      <c r="D569" s="7">
        <v>17.7</v>
      </c>
      <c r="E569" s="7">
        <v>26.6</v>
      </c>
      <c r="F569" s="7">
        <v>11</v>
      </c>
      <c r="G569" s="7">
        <v>18.100000000000001</v>
      </c>
      <c r="H569" s="7">
        <v>21.5</v>
      </c>
      <c r="I569" s="7">
        <v>35.4</v>
      </c>
      <c r="J569" s="7">
        <v>12.1</v>
      </c>
      <c r="K569" s="7">
        <f t="shared" si="76"/>
        <v>26.6</v>
      </c>
      <c r="L569" s="7">
        <f t="shared" si="80"/>
        <v>25.073292845576951</v>
      </c>
      <c r="M569" s="7">
        <f t="shared" si="77"/>
        <v>25.476778007573941</v>
      </c>
      <c r="N569" s="7">
        <f t="shared" si="83"/>
        <v>26.441227232097745</v>
      </c>
      <c r="O569" s="7">
        <f t="shared" si="83"/>
        <v>26.460381874792077</v>
      </c>
      <c r="P569" s="7">
        <f t="shared" si="83"/>
        <v>26.465747256892605</v>
      </c>
      <c r="Q569" s="7">
        <f t="shared" si="83"/>
        <v>26.401187464193296</v>
      </c>
      <c r="S569" s="7">
        <f t="shared" si="79"/>
        <v>1.1232219924260605</v>
      </c>
      <c r="T569" s="7">
        <f t="shared" si="81"/>
        <v>0</v>
      </c>
    </row>
    <row r="570" spans="1:20">
      <c r="A570" s="8">
        <v>43324.196597222224</v>
      </c>
      <c r="B570" s="7">
        <v>206092</v>
      </c>
      <c r="C570" s="7">
        <v>22.3</v>
      </c>
      <c r="D570" s="7">
        <v>17.7</v>
      </c>
      <c r="E570" s="7">
        <v>26.6</v>
      </c>
      <c r="F570" s="7">
        <v>11</v>
      </c>
      <c r="G570" s="7">
        <v>18.100000000000001</v>
      </c>
      <c r="H570" s="7">
        <v>21.5</v>
      </c>
      <c r="I570" s="7">
        <v>35.4</v>
      </c>
      <c r="J570" s="7">
        <v>12.1</v>
      </c>
      <c r="K570" s="7">
        <f t="shared" si="76"/>
        <v>26.6</v>
      </c>
      <c r="L570" s="7">
        <f t="shared" si="80"/>
        <v>25.066919243520132</v>
      </c>
      <c r="M570" s="7">
        <f t="shared" si="77"/>
        <v>25.471245047497323</v>
      </c>
      <c r="N570" s="7">
        <f t="shared" si="83"/>
        <v>26.438313733145254</v>
      </c>
      <c r="O570" s="7">
        <f t="shared" si="83"/>
        <v>26.457573062963977</v>
      </c>
      <c r="P570" s="7">
        <f t="shared" si="83"/>
        <v>26.464172068028606</v>
      </c>
      <c r="Q570" s="7">
        <f t="shared" si="83"/>
        <v>26.399736899213352</v>
      </c>
      <c r="S570" s="7">
        <f t="shared" si="79"/>
        <v>1.1287549525026783</v>
      </c>
      <c r="T570" s="7">
        <f t="shared" si="81"/>
        <v>0</v>
      </c>
    </row>
    <row r="571" spans="1:20">
      <c r="A571" s="8">
        <v>43324.197997685187</v>
      </c>
      <c r="B571" s="7">
        <v>206093</v>
      </c>
      <c r="C571" s="7">
        <v>22.3</v>
      </c>
      <c r="D571" s="7">
        <v>17.7</v>
      </c>
      <c r="E571" s="7">
        <v>26.6</v>
      </c>
      <c r="F571" s="7">
        <v>11</v>
      </c>
      <c r="G571" s="7">
        <v>18.100000000000001</v>
      </c>
      <c r="H571" s="7">
        <v>21.5</v>
      </c>
      <c r="I571" s="7">
        <v>35.4</v>
      </c>
      <c r="J571" s="7">
        <v>12.1</v>
      </c>
      <c r="K571" s="7">
        <f t="shared" si="76"/>
        <v>26.6</v>
      </c>
      <c r="L571" s="7">
        <f t="shared" si="80"/>
        <v>25.060517908140969</v>
      </c>
      <c r="M571" s="7">
        <f t="shared" si="77"/>
        <v>25.465731250893636</v>
      </c>
      <c r="N571" s="7">
        <f t="shared" ref="N571:Q586" si="84">N570+24*3600*($A571-$A570)*((M570-N570)*N$6+(O570-N570)*N$7+N$5)/N$8</f>
        <v>26.435375941232255</v>
      </c>
      <c r="O571" s="7">
        <f t="shared" si="84"/>
        <v>26.454739937290263</v>
      </c>
      <c r="P571" s="7">
        <f t="shared" si="84"/>
        <v>26.462580797758815</v>
      </c>
      <c r="Q571" s="7">
        <f t="shared" si="84"/>
        <v>26.398271230298725</v>
      </c>
      <c r="S571" s="7">
        <f t="shared" si="79"/>
        <v>1.134268749106365</v>
      </c>
      <c r="T571" s="7">
        <f t="shared" si="81"/>
        <v>0</v>
      </c>
    </row>
    <row r="572" spans="1:20">
      <c r="A572" s="8">
        <v>43324.199386574073</v>
      </c>
      <c r="B572" s="7">
        <v>206094</v>
      </c>
      <c r="C572" s="7">
        <v>22.3</v>
      </c>
      <c r="D572" s="7">
        <v>17.7</v>
      </c>
      <c r="E572" s="7">
        <v>26.6</v>
      </c>
      <c r="F572" s="7">
        <v>11.3</v>
      </c>
      <c r="G572" s="7">
        <v>18.100000000000001</v>
      </c>
      <c r="H572" s="7">
        <v>21.5</v>
      </c>
      <c r="I572" s="7">
        <v>35.4</v>
      </c>
      <c r="J572" s="7">
        <v>12.1</v>
      </c>
      <c r="K572" s="7">
        <f t="shared" si="76"/>
        <v>26.6</v>
      </c>
      <c r="L572" s="7">
        <f t="shared" si="80"/>
        <v>25.054194960128509</v>
      </c>
      <c r="M572" s="7">
        <f t="shared" si="77"/>
        <v>25.460307667586488</v>
      </c>
      <c r="N572" s="7">
        <f t="shared" si="84"/>
        <v>26.432462672504691</v>
      </c>
      <c r="O572" s="7">
        <f t="shared" si="84"/>
        <v>26.451929428212747</v>
      </c>
      <c r="P572" s="7">
        <f t="shared" si="84"/>
        <v>26.460999732012652</v>
      </c>
      <c r="Q572" s="7">
        <f t="shared" si="84"/>
        <v>26.396814659920651</v>
      </c>
      <c r="S572" s="7">
        <f t="shared" si="79"/>
        <v>1.1396923324135138</v>
      </c>
      <c r="T572" s="7">
        <f t="shared" si="81"/>
        <v>0</v>
      </c>
    </row>
    <row r="573" spans="1:20">
      <c r="A573" s="8">
        <v>43324.200775462959</v>
      </c>
      <c r="B573" s="7">
        <v>206095</v>
      </c>
      <c r="C573" s="7">
        <v>22.3</v>
      </c>
      <c r="D573" s="7">
        <v>17.7</v>
      </c>
      <c r="E573" s="7">
        <v>26.6</v>
      </c>
      <c r="F573" s="7">
        <v>11.6</v>
      </c>
      <c r="G573" s="7">
        <v>18.100000000000001</v>
      </c>
      <c r="H573" s="7">
        <v>21.5</v>
      </c>
      <c r="I573" s="7">
        <v>35.4</v>
      </c>
      <c r="J573" s="7">
        <v>12.1</v>
      </c>
      <c r="K573" s="7">
        <f t="shared" si="76"/>
        <v>26.6</v>
      </c>
      <c r="L573" s="7">
        <f t="shared" si="80"/>
        <v>25.048167478106638</v>
      </c>
      <c r="M573" s="7">
        <f t="shared" si="77"/>
        <v>25.454916822131313</v>
      </c>
      <c r="N573" s="7">
        <f t="shared" si="84"/>
        <v>26.429549755837154</v>
      </c>
      <c r="O573" s="7">
        <f t="shared" si="84"/>
        <v>26.449118258507699</v>
      </c>
      <c r="P573" s="7">
        <f t="shared" si="84"/>
        <v>26.45941575282734</v>
      </c>
      <c r="Q573" s="7">
        <f t="shared" si="84"/>
        <v>26.395355101653749</v>
      </c>
      <c r="S573" s="7">
        <f t="shared" si="79"/>
        <v>1.1450831778686883</v>
      </c>
      <c r="T573" s="7">
        <f t="shared" si="81"/>
        <v>0</v>
      </c>
    </row>
    <row r="574" spans="1:20">
      <c r="A574" s="8">
        <v>43324.202164351853</v>
      </c>
      <c r="B574" s="7">
        <v>206096</v>
      </c>
      <c r="C574" s="7">
        <v>22.3</v>
      </c>
      <c r="D574" s="7">
        <v>17.7</v>
      </c>
      <c r="E574" s="7">
        <v>26.6</v>
      </c>
      <c r="F574" s="7">
        <v>11.8</v>
      </c>
      <c r="G574" s="7">
        <v>18.100000000000001</v>
      </c>
      <c r="H574" s="7">
        <v>21.5</v>
      </c>
      <c r="I574" s="7">
        <v>35.4</v>
      </c>
      <c r="J574" s="7">
        <v>12.1</v>
      </c>
      <c r="K574" s="7">
        <f t="shared" si="76"/>
        <v>26.6</v>
      </c>
      <c r="L574" s="7">
        <f t="shared" si="80"/>
        <v>25.042432347260256</v>
      </c>
      <c r="M574" s="7">
        <f t="shared" si="77"/>
        <v>25.449636768819623</v>
      </c>
      <c r="N574" s="7">
        <f t="shared" si="84"/>
        <v>26.426637233626007</v>
      </c>
      <c r="O574" s="7">
        <f t="shared" si="84"/>
        <v>26.446306553029789</v>
      </c>
      <c r="P574" s="7">
        <f t="shared" si="84"/>
        <v>26.457828869221267</v>
      </c>
      <c r="Q574" s="7">
        <f t="shared" si="84"/>
        <v>26.393892557277148</v>
      </c>
      <c r="S574" s="7">
        <f t="shared" si="79"/>
        <v>1.1503632311803784</v>
      </c>
      <c r="T574" s="7">
        <f t="shared" si="81"/>
        <v>0</v>
      </c>
    </row>
    <row r="575" spans="1:20">
      <c r="A575" s="8">
        <v>43324.203553240739</v>
      </c>
      <c r="B575" s="7">
        <v>206097</v>
      </c>
      <c r="C575" s="7">
        <v>22.3</v>
      </c>
      <c r="D575" s="7">
        <v>17.7</v>
      </c>
      <c r="E575" s="7">
        <v>26.6</v>
      </c>
      <c r="F575" s="7">
        <v>12</v>
      </c>
      <c r="G575" s="7">
        <v>18.100000000000001</v>
      </c>
      <c r="H575" s="7">
        <v>21.5</v>
      </c>
      <c r="I575" s="7">
        <v>35.4</v>
      </c>
      <c r="J575" s="7">
        <v>12.1</v>
      </c>
      <c r="K575" s="7">
        <f t="shared" si="76"/>
        <v>26.6</v>
      </c>
      <c r="L575" s="7">
        <f t="shared" si="80"/>
        <v>25.036897181483884</v>
      </c>
      <c r="M575" s="7">
        <f t="shared" si="77"/>
        <v>25.444510445193263</v>
      </c>
      <c r="N575" s="7">
        <f t="shared" si="84"/>
        <v>26.423725628753498</v>
      </c>
      <c r="O575" s="7">
        <f t="shared" si="84"/>
        <v>26.443494422919084</v>
      </c>
      <c r="P575" s="7">
        <f t="shared" si="84"/>
        <v>26.456239090620034</v>
      </c>
      <c r="Q575" s="7">
        <f t="shared" si="84"/>
        <v>26.392427028766708</v>
      </c>
      <c r="S575" s="7">
        <f t="shared" si="79"/>
        <v>1.1554895548067385</v>
      </c>
      <c r="T575" s="7">
        <f t="shared" si="81"/>
        <v>0</v>
      </c>
    </row>
    <row r="576" spans="1:20">
      <c r="A576" s="8">
        <v>43324.204942129632</v>
      </c>
      <c r="B576" s="7">
        <v>206098</v>
      </c>
      <c r="C576" s="7">
        <v>22.3</v>
      </c>
      <c r="D576" s="7">
        <v>17.7</v>
      </c>
      <c r="E576" s="7">
        <v>26.6</v>
      </c>
      <c r="F576" s="7">
        <v>12.2</v>
      </c>
      <c r="G576" s="7">
        <v>18.100000000000001</v>
      </c>
      <c r="H576" s="7">
        <v>21.5</v>
      </c>
      <c r="I576" s="7">
        <v>35.4</v>
      </c>
      <c r="J576" s="7">
        <v>12.1</v>
      </c>
      <c r="K576" s="7">
        <f t="shared" si="76"/>
        <v>26.6</v>
      </c>
      <c r="L576" s="7">
        <f t="shared" si="80"/>
        <v>25.031561040243822</v>
      </c>
      <c r="M576" s="7">
        <f t="shared" si="77"/>
        <v>25.439533198212889</v>
      </c>
      <c r="N576" s="7">
        <f t="shared" si="84"/>
        <v>26.420815656767488</v>
      </c>
      <c r="O576" s="7">
        <f t="shared" si="84"/>
        <v>26.44068203979749</v>
      </c>
      <c r="P576" s="7">
        <f t="shared" si="84"/>
        <v>26.454646426725397</v>
      </c>
      <c r="Q576" s="7">
        <f t="shared" si="84"/>
        <v>26.3909585182464</v>
      </c>
      <c r="S576" s="7">
        <f t="shared" si="79"/>
        <v>1.1604668017871127</v>
      </c>
      <c r="T576" s="7">
        <f t="shared" si="81"/>
        <v>0</v>
      </c>
    </row>
    <row r="577" spans="1:20">
      <c r="A577" s="8">
        <v>43324.206342592595</v>
      </c>
      <c r="B577" s="7">
        <v>206099</v>
      </c>
      <c r="C577" s="7">
        <v>22.3</v>
      </c>
      <c r="D577" s="7">
        <v>17.7</v>
      </c>
      <c r="E577" s="7">
        <v>26.6</v>
      </c>
      <c r="F577" s="7">
        <v>12.5</v>
      </c>
      <c r="G577" s="7">
        <v>18.100000000000001</v>
      </c>
      <c r="H577" s="7">
        <v>21.5</v>
      </c>
      <c r="I577" s="7">
        <v>35.4</v>
      </c>
      <c r="J577" s="7">
        <v>12.1</v>
      </c>
      <c r="K577" s="7">
        <f t="shared" si="76"/>
        <v>26.6</v>
      </c>
      <c r="L577" s="7">
        <f t="shared" si="80"/>
        <v>25.026380216264549</v>
      </c>
      <c r="M577" s="7">
        <f t="shared" si="77"/>
        <v>25.434661947899979</v>
      </c>
      <c r="N577" s="7">
        <f t="shared" si="84"/>
        <v>26.417883688326611</v>
      </c>
      <c r="O577" s="7">
        <f t="shared" si="84"/>
        <v>26.437846218446118</v>
      </c>
      <c r="P577" s="7">
        <f t="shared" si="84"/>
        <v>26.453037591707524</v>
      </c>
      <c r="Q577" s="7">
        <f t="shared" si="84"/>
        <v>26.389474765631636</v>
      </c>
      <c r="S577" s="7">
        <f t="shared" si="79"/>
        <v>1.1653380521000223</v>
      </c>
      <c r="T577" s="7">
        <f t="shared" si="81"/>
        <v>0</v>
      </c>
    </row>
    <row r="578" spans="1:20">
      <c r="A578" s="8">
        <v>43324.207731481481</v>
      </c>
      <c r="B578" s="7">
        <v>206100</v>
      </c>
      <c r="C578" s="7">
        <v>22.3</v>
      </c>
      <c r="D578" s="7">
        <v>17.7</v>
      </c>
      <c r="E578" s="7">
        <v>26.6</v>
      </c>
      <c r="F578" s="7">
        <v>12.7</v>
      </c>
      <c r="G578" s="7">
        <v>18.100000000000001</v>
      </c>
      <c r="H578" s="7">
        <v>21.5</v>
      </c>
      <c r="I578" s="7">
        <v>35.4</v>
      </c>
      <c r="J578" s="7">
        <v>12.1</v>
      </c>
      <c r="K578" s="7">
        <f t="shared" si="76"/>
        <v>26.6</v>
      </c>
      <c r="L578" s="7">
        <f t="shared" si="80"/>
        <v>25.021529338147211</v>
      </c>
      <c r="M578" s="7">
        <f t="shared" si="77"/>
        <v>25.42997662432651</v>
      </c>
      <c r="N578" s="7">
        <f t="shared" si="84"/>
        <v>26.414978737407726</v>
      </c>
      <c r="O578" s="7">
        <f t="shared" si="84"/>
        <v>26.435034135412895</v>
      </c>
      <c r="P578" s="7">
        <f t="shared" si="84"/>
        <v>26.451439165293213</v>
      </c>
      <c r="Q578" s="7">
        <f t="shared" si="84"/>
        <v>26.388000273460374</v>
      </c>
      <c r="S578" s="7">
        <f t="shared" si="79"/>
        <v>1.170023375673491</v>
      </c>
      <c r="T578" s="7">
        <f t="shared" si="81"/>
        <v>0</v>
      </c>
    </row>
    <row r="579" spans="1:20">
      <c r="A579" s="8">
        <v>43324.209120370368</v>
      </c>
      <c r="B579" s="7">
        <v>206101</v>
      </c>
      <c r="C579" s="7">
        <v>22.3</v>
      </c>
      <c r="D579" s="7">
        <v>17.7</v>
      </c>
      <c r="E579" s="7">
        <v>26.6</v>
      </c>
      <c r="F579" s="7">
        <v>12.9</v>
      </c>
      <c r="G579" s="7">
        <v>18.100000000000001</v>
      </c>
      <c r="H579" s="7">
        <v>21.5</v>
      </c>
      <c r="I579" s="7">
        <v>35.4</v>
      </c>
      <c r="J579" s="7">
        <v>12.1</v>
      </c>
      <c r="K579" s="7">
        <f t="shared" si="76"/>
        <v>26.6</v>
      </c>
      <c r="L579" s="7">
        <f t="shared" si="80"/>
        <v>25.016873510390806</v>
      </c>
      <c r="M579" s="7">
        <f t="shared" si="77"/>
        <v>25.425462111539566</v>
      </c>
      <c r="N579" s="7">
        <f t="shared" si="84"/>
        <v>26.412077034435757</v>
      </c>
      <c r="O579" s="7">
        <f t="shared" si="84"/>
        <v>26.432222686076248</v>
      </c>
      <c r="P579" s="7">
        <f t="shared" si="84"/>
        <v>26.449837887748966</v>
      </c>
      <c r="Q579" s="7">
        <f t="shared" si="84"/>
        <v>26.386522806867287</v>
      </c>
      <c r="S579" s="7">
        <f t="shared" si="79"/>
        <v>1.1745378884604349</v>
      </c>
      <c r="T579" s="7">
        <f t="shared" si="81"/>
        <v>0</v>
      </c>
    </row>
    <row r="580" spans="1:20">
      <c r="A580" s="8">
        <v>43324.210520833331</v>
      </c>
      <c r="B580" s="7">
        <v>206102</v>
      </c>
      <c r="C580" s="7">
        <v>22.3</v>
      </c>
      <c r="D580" s="7">
        <v>17.7</v>
      </c>
      <c r="E580" s="7">
        <v>26.6</v>
      </c>
      <c r="F580" s="7">
        <v>13.3</v>
      </c>
      <c r="G580" s="7">
        <v>18.100000000000001</v>
      </c>
      <c r="H580" s="7">
        <v>21.5</v>
      </c>
      <c r="I580" s="7">
        <v>35.4</v>
      </c>
      <c r="J580" s="7">
        <v>12.1</v>
      </c>
      <c r="K580" s="7">
        <f t="shared" si="76"/>
        <v>26.6</v>
      </c>
      <c r="L580" s="7">
        <f t="shared" si="80"/>
        <v>25.012374894136137</v>
      </c>
      <c r="M580" s="7">
        <f t="shared" si="77"/>
        <v>25.421068730105262</v>
      </c>
      <c r="N580" s="7">
        <f t="shared" si="84"/>
        <v>26.409155043962951</v>
      </c>
      <c r="O580" s="7">
        <f t="shared" si="84"/>
        <v>26.429388800205949</v>
      </c>
      <c r="P580" s="7">
        <f t="shared" si="84"/>
        <v>26.448220405215583</v>
      </c>
      <c r="Q580" s="7">
        <f t="shared" si="84"/>
        <v>26.38503003182467</v>
      </c>
      <c r="S580" s="7">
        <f t="shared" si="79"/>
        <v>1.1789312698947398</v>
      </c>
      <c r="T580" s="7">
        <f t="shared" si="81"/>
        <v>0</v>
      </c>
    </row>
    <row r="581" spans="1:20">
      <c r="A581" s="8">
        <v>43324.211898148147</v>
      </c>
      <c r="B581" s="7">
        <v>206103</v>
      </c>
      <c r="C581" s="7">
        <v>22.3</v>
      </c>
      <c r="D581" s="7">
        <v>17.7</v>
      </c>
      <c r="E581" s="7">
        <v>26.6</v>
      </c>
      <c r="F581" s="7">
        <v>13.5</v>
      </c>
      <c r="G581" s="7">
        <v>18.100000000000001</v>
      </c>
      <c r="H581" s="7">
        <v>21.5</v>
      </c>
      <c r="I581" s="7">
        <v>35.4</v>
      </c>
      <c r="J581" s="7">
        <v>12.1</v>
      </c>
      <c r="K581" s="7">
        <f t="shared" si="76"/>
        <v>26.6</v>
      </c>
      <c r="L581" s="7">
        <f t="shared" si="80"/>
        <v>25.008320966215127</v>
      </c>
      <c r="M581" s="7">
        <f t="shared" si="77"/>
        <v>25.416897745879172</v>
      </c>
      <c r="N581" s="7">
        <f t="shared" si="84"/>
        <v>26.40628570163285</v>
      </c>
      <c r="O581" s="7">
        <f t="shared" si="84"/>
        <v>26.426603125060733</v>
      </c>
      <c r="P581" s="7">
        <f t="shared" si="84"/>
        <v>26.446626835886924</v>
      </c>
      <c r="Q581" s="7">
        <f t="shared" si="84"/>
        <v>26.383558962709429</v>
      </c>
      <c r="S581" s="7">
        <f t="shared" si="79"/>
        <v>1.1831022541208291</v>
      </c>
      <c r="T581" s="7">
        <f t="shared" si="81"/>
        <v>0</v>
      </c>
    </row>
    <row r="582" spans="1:20">
      <c r="A582" s="8">
        <v>43324.21329861111</v>
      </c>
      <c r="B582" s="7">
        <v>206104</v>
      </c>
      <c r="C582" s="7">
        <v>22.3</v>
      </c>
      <c r="D582" s="7">
        <v>17.7</v>
      </c>
      <c r="E582" s="7">
        <v>26.6</v>
      </c>
      <c r="F582" s="7">
        <v>13.7</v>
      </c>
      <c r="G582" s="7">
        <v>18.100000000000001</v>
      </c>
      <c r="H582" s="7">
        <v>21.5</v>
      </c>
      <c r="I582" s="7">
        <v>35.4</v>
      </c>
      <c r="J582" s="7">
        <v>12.1</v>
      </c>
      <c r="K582" s="7">
        <f t="shared" si="76"/>
        <v>26.6</v>
      </c>
      <c r="L582" s="7">
        <f t="shared" si="80"/>
        <v>25.004391051292313</v>
      </c>
      <c r="M582" s="7">
        <f t="shared" si="77"/>
        <v>25.412857607127027</v>
      </c>
      <c r="N582" s="7">
        <f t="shared" si="84"/>
        <v>26.403372914794097</v>
      </c>
      <c r="O582" s="7">
        <f t="shared" si="84"/>
        <v>26.423772401668352</v>
      </c>
      <c r="P582" s="7">
        <f t="shared" si="84"/>
        <v>26.445003678595679</v>
      </c>
      <c r="Q582" s="7">
        <f t="shared" si="84"/>
        <v>26.382060205240371</v>
      </c>
      <c r="S582" s="7">
        <f t="shared" si="79"/>
        <v>1.1871423928729747</v>
      </c>
      <c r="T582" s="7">
        <f t="shared" si="81"/>
        <v>0</v>
      </c>
    </row>
    <row r="583" spans="1:20">
      <c r="A583" s="8">
        <v>43324.214687500003</v>
      </c>
      <c r="B583" s="7">
        <v>206105</v>
      </c>
      <c r="C583" s="7">
        <v>22.3</v>
      </c>
      <c r="D583" s="7">
        <v>17.7</v>
      </c>
      <c r="E583" s="7">
        <v>26.6</v>
      </c>
      <c r="F583" s="7">
        <v>14</v>
      </c>
      <c r="G583" s="7">
        <v>18.100000000000001</v>
      </c>
      <c r="H583" s="7">
        <v>21.5</v>
      </c>
      <c r="I583" s="7">
        <v>35.4</v>
      </c>
      <c r="J583" s="7">
        <v>12.1</v>
      </c>
      <c r="K583" s="7">
        <f t="shared" si="76"/>
        <v>26.6</v>
      </c>
      <c r="L583" s="7">
        <f t="shared" si="80"/>
        <v>25.000683712448662</v>
      </c>
      <c r="M583" s="7">
        <f t="shared" si="77"/>
        <v>25.409026221874573</v>
      </c>
      <c r="N583" s="7">
        <f t="shared" si="84"/>
        <v>26.400489745969836</v>
      </c>
      <c r="O583" s="7">
        <f t="shared" si="84"/>
        <v>26.420967253951197</v>
      </c>
      <c r="P583" s="7">
        <f t="shared" si="84"/>
        <v>26.443391125100643</v>
      </c>
      <c r="Q583" s="7">
        <f t="shared" si="84"/>
        <v>26.380570848596044</v>
      </c>
      <c r="S583" s="7">
        <f t="shared" si="79"/>
        <v>1.1909737781254286</v>
      </c>
      <c r="T583" s="7">
        <f t="shared" si="81"/>
        <v>0</v>
      </c>
    </row>
    <row r="584" spans="1:20">
      <c r="A584" s="8">
        <v>43324.21607638889</v>
      </c>
      <c r="B584" s="7">
        <v>206106</v>
      </c>
      <c r="C584" s="7">
        <v>22.3</v>
      </c>
      <c r="D584" s="7">
        <v>17.7</v>
      </c>
      <c r="E584" s="7">
        <v>26.6</v>
      </c>
      <c r="F584" s="7">
        <v>14.1</v>
      </c>
      <c r="G584" s="7">
        <v>18.100000000000001</v>
      </c>
      <c r="H584" s="7">
        <v>21.5</v>
      </c>
      <c r="I584" s="7">
        <v>35.4</v>
      </c>
      <c r="J584" s="7">
        <v>12.1</v>
      </c>
      <c r="K584" s="7">
        <f t="shared" si="76"/>
        <v>26.6</v>
      </c>
      <c r="L584" s="7">
        <f t="shared" si="80"/>
        <v>24.997255817952105</v>
      </c>
      <c r="M584" s="7">
        <f t="shared" si="77"/>
        <v>25.405352128198153</v>
      </c>
      <c r="N584" s="7">
        <f t="shared" si="84"/>
        <v>26.397612591028164</v>
      </c>
      <c r="O584" s="7">
        <f t="shared" si="84"/>
        <v>26.418164714213333</v>
      </c>
      <c r="P584" s="7">
        <f t="shared" si="84"/>
        <v>26.441775803886213</v>
      </c>
      <c r="Q584" s="7">
        <f t="shared" si="84"/>
        <v>26.379078535235106</v>
      </c>
      <c r="S584" s="7">
        <f t="shared" si="79"/>
        <v>1.1946478718018483</v>
      </c>
      <c r="T584" s="7">
        <f t="shared" si="81"/>
        <v>0</v>
      </c>
    </row>
    <row r="585" spans="1:20">
      <c r="A585" s="8">
        <v>43324.217465277776</v>
      </c>
      <c r="B585" s="7">
        <v>206107</v>
      </c>
      <c r="C585" s="7">
        <v>22.3</v>
      </c>
      <c r="D585" s="7">
        <v>17.7</v>
      </c>
      <c r="E585" s="7">
        <v>26.6</v>
      </c>
      <c r="F585" s="7">
        <v>14.3</v>
      </c>
      <c r="G585" s="7">
        <v>18.100000000000001</v>
      </c>
      <c r="H585" s="7">
        <v>21.5</v>
      </c>
      <c r="I585" s="7">
        <v>35.4</v>
      </c>
      <c r="J585" s="7">
        <v>12.1</v>
      </c>
      <c r="K585" s="7">
        <f t="shared" si="76"/>
        <v>26.6</v>
      </c>
      <c r="L585" s="7">
        <f t="shared" si="80"/>
        <v>24.993925541646785</v>
      </c>
      <c r="M585" s="7">
        <f t="shared" si="77"/>
        <v>25.401854589106936</v>
      </c>
      <c r="N585" s="7">
        <f t="shared" si="84"/>
        <v>26.39474184673464</v>
      </c>
      <c r="O585" s="7">
        <f t="shared" si="84"/>
        <v>26.415365228817173</v>
      </c>
      <c r="P585" s="7">
        <f t="shared" si="84"/>
        <v>26.440157736211358</v>
      </c>
      <c r="Q585" s="7">
        <f t="shared" si="84"/>
        <v>26.37758326968569</v>
      </c>
      <c r="S585" s="7">
        <f t="shared" si="79"/>
        <v>1.1981454108930656</v>
      </c>
      <c r="T585" s="7">
        <f t="shared" si="81"/>
        <v>0</v>
      </c>
    </row>
    <row r="586" spans="1:20">
      <c r="A586" s="8">
        <v>43324.218854166669</v>
      </c>
      <c r="B586" s="7">
        <v>206108</v>
      </c>
      <c r="C586" s="7">
        <v>22.3</v>
      </c>
      <c r="D586" s="7">
        <v>17.7</v>
      </c>
      <c r="E586" s="7">
        <v>26.6</v>
      </c>
      <c r="F586" s="7">
        <v>14.4</v>
      </c>
      <c r="G586" s="7">
        <v>18.100000000000001</v>
      </c>
      <c r="H586" s="7">
        <v>21.5</v>
      </c>
      <c r="I586" s="7">
        <v>35.4</v>
      </c>
      <c r="J586" s="7">
        <v>12.1</v>
      </c>
      <c r="K586" s="7">
        <f t="shared" si="76"/>
        <v>26.6</v>
      </c>
      <c r="L586" s="7">
        <f t="shared" si="80"/>
        <v>24.990783323785728</v>
      </c>
      <c r="M586" s="7">
        <f t="shared" si="77"/>
        <v>25.398487668968126</v>
      </c>
      <c r="N586" s="7">
        <f t="shared" si="84"/>
        <v>26.391878030491917</v>
      </c>
      <c r="O586" s="7">
        <f t="shared" si="84"/>
        <v>26.41256923158441</v>
      </c>
      <c r="P586" s="7">
        <f t="shared" si="84"/>
        <v>26.438536944973965</v>
      </c>
      <c r="Q586" s="7">
        <f t="shared" si="84"/>
        <v>26.376085056877422</v>
      </c>
      <c r="S586" s="7">
        <f t="shared" si="79"/>
        <v>1.2015123310318749</v>
      </c>
      <c r="T586" s="7">
        <f t="shared" si="81"/>
        <v>0</v>
      </c>
    </row>
    <row r="587" spans="1:20">
      <c r="A587" s="8">
        <v>43324.220243055555</v>
      </c>
      <c r="B587" s="7">
        <v>206109</v>
      </c>
      <c r="C587" s="7">
        <v>22.3</v>
      </c>
      <c r="D587" s="7">
        <v>17.7</v>
      </c>
      <c r="E587" s="7">
        <v>26.6</v>
      </c>
      <c r="F587" s="7">
        <v>14.6</v>
      </c>
      <c r="G587" s="7">
        <v>18.100000000000001</v>
      </c>
      <c r="H587" s="7">
        <v>21.5</v>
      </c>
      <c r="I587" s="7">
        <v>35.4</v>
      </c>
      <c r="J587" s="7">
        <v>12.1</v>
      </c>
      <c r="K587" s="7">
        <f t="shared" ref="K587:K650" si="85">E587</f>
        <v>26.6</v>
      </c>
      <c r="L587" s="7">
        <f t="shared" si="80"/>
        <v>24.987738154539581</v>
      </c>
      <c r="M587" s="7">
        <f t="shared" ref="M587:M650" si="86">M586+24*3600*($A587-$A586)*((L586-M586)*M$6+(N586-M586)*M$7+M$5+T587)/M$8</f>
        <v>25.395253856295501</v>
      </c>
      <c r="N587" s="7">
        <f t="shared" ref="N587:Q602" si="87">N586+24*3600*($A587-$A586)*((M586-N586)*N$6+(O586-N586)*N$7+N$5)/N$8</f>
        <v>26.389021368492301</v>
      </c>
      <c r="O587" s="7">
        <f t="shared" si="87"/>
        <v>26.409777163986735</v>
      </c>
      <c r="P587" s="7">
        <f t="shared" si="87"/>
        <v>26.436913454638592</v>
      </c>
      <c r="Q587" s="7">
        <f t="shared" si="87"/>
        <v>26.374583902194711</v>
      </c>
      <c r="S587" s="7">
        <f t="shared" ref="S587:S650" si="88">K587-M587</f>
        <v>1.2047461437045008</v>
      </c>
      <c r="T587" s="7">
        <f t="shared" si="81"/>
        <v>0</v>
      </c>
    </row>
    <row r="588" spans="1:20">
      <c r="A588" s="8">
        <v>43324.221643518518</v>
      </c>
      <c r="B588" s="7">
        <v>206110</v>
      </c>
      <c r="C588" s="7">
        <v>22.3</v>
      </c>
      <c r="D588" s="7">
        <v>17.7</v>
      </c>
      <c r="E588" s="7">
        <v>26.6</v>
      </c>
      <c r="F588" s="7">
        <v>15</v>
      </c>
      <c r="G588" s="7">
        <v>18.100000000000001</v>
      </c>
      <c r="H588" s="7">
        <v>21.5</v>
      </c>
      <c r="I588" s="7">
        <v>35.4</v>
      </c>
      <c r="J588" s="7">
        <v>12.1</v>
      </c>
      <c r="K588" s="7">
        <f t="shared" si="85"/>
        <v>26.6</v>
      </c>
      <c r="L588" s="7">
        <f t="shared" ref="L588:L651" si="89">L587+24*3600*($A588-$A587)*((F587-L587)*L$6+(M587-L587)*L$7+L$5+S588)/L$8</f>
        <v>24.984856330340815</v>
      </c>
      <c r="M588" s="7">
        <f t="shared" si="86"/>
        <v>25.392100074206688</v>
      </c>
      <c r="N588" s="7">
        <f t="shared" si="87"/>
        <v>26.386148389112133</v>
      </c>
      <c r="O588" s="7">
        <f t="shared" si="87"/>
        <v>26.406966199035175</v>
      </c>
      <c r="P588" s="7">
        <f t="shared" si="87"/>
        <v>26.435273739822748</v>
      </c>
      <c r="Q588" s="7">
        <f t="shared" si="87"/>
        <v>26.373067277363901</v>
      </c>
      <c r="S588" s="7">
        <f t="shared" si="88"/>
        <v>1.2078999257933134</v>
      </c>
      <c r="T588" s="7">
        <f t="shared" si="81"/>
        <v>0</v>
      </c>
    </row>
    <row r="589" spans="1:20">
      <c r="A589" s="8">
        <v>43324.223032407404</v>
      </c>
      <c r="B589" s="7">
        <v>206111</v>
      </c>
      <c r="C589" s="7">
        <v>22.3</v>
      </c>
      <c r="D589" s="7">
        <v>17.7</v>
      </c>
      <c r="E589" s="7">
        <v>26.6</v>
      </c>
      <c r="F589" s="7">
        <v>15</v>
      </c>
      <c r="G589" s="7">
        <v>18.100000000000001</v>
      </c>
      <c r="H589" s="7">
        <v>21.5</v>
      </c>
      <c r="I589" s="7">
        <v>35.4</v>
      </c>
      <c r="J589" s="7">
        <v>12.1</v>
      </c>
      <c r="K589" s="7">
        <f t="shared" si="85"/>
        <v>26.6</v>
      </c>
      <c r="L589" s="7">
        <f t="shared" si="89"/>
        <v>24.982364212199862</v>
      </c>
      <c r="M589" s="7">
        <f t="shared" si="86"/>
        <v>25.389092443617734</v>
      </c>
      <c r="N589" s="7">
        <f t="shared" si="87"/>
        <v>26.383306770716782</v>
      </c>
      <c r="O589" s="7">
        <f t="shared" si="87"/>
        <v>26.404183218041677</v>
      </c>
      <c r="P589" s="7">
        <f t="shared" si="87"/>
        <v>26.433644908531178</v>
      </c>
      <c r="Q589" s="7">
        <f t="shared" si="87"/>
        <v>26.371560232465896</v>
      </c>
      <c r="S589" s="7">
        <f t="shared" si="88"/>
        <v>1.2109075563822671</v>
      </c>
      <c r="T589" s="7">
        <f t="shared" ref="T589:T652" si="90">T588</f>
        <v>0</v>
      </c>
    </row>
    <row r="590" spans="1:20">
      <c r="A590" s="8">
        <v>43324.224421296298</v>
      </c>
      <c r="B590" s="7">
        <v>206112</v>
      </c>
      <c r="C590" s="7">
        <v>22.3</v>
      </c>
      <c r="D590" s="7">
        <v>17.7</v>
      </c>
      <c r="E590" s="7">
        <v>26.6</v>
      </c>
      <c r="F590" s="7">
        <v>15.5</v>
      </c>
      <c r="G590" s="7">
        <v>18.100000000000001</v>
      </c>
      <c r="H590" s="7">
        <v>21.5</v>
      </c>
      <c r="I590" s="7">
        <v>35.6</v>
      </c>
      <c r="J590" s="7">
        <v>12.1</v>
      </c>
      <c r="K590" s="7">
        <f t="shared" si="85"/>
        <v>26.6</v>
      </c>
      <c r="L590" s="7">
        <f t="shared" si="89"/>
        <v>24.979874833390589</v>
      </c>
      <c r="M590" s="7">
        <f t="shared" si="86"/>
        <v>25.386266662177817</v>
      </c>
      <c r="N590" s="7">
        <f t="shared" si="87"/>
        <v>26.380472951843686</v>
      </c>
      <c r="O590" s="7">
        <f t="shared" si="87"/>
        <v>26.401405291219763</v>
      </c>
      <c r="P590" s="7">
        <f t="shared" si="87"/>
        <v>26.432013460185946</v>
      </c>
      <c r="Q590" s="7">
        <f t="shared" si="87"/>
        <v>26.37005026468654</v>
      </c>
      <c r="S590" s="7">
        <f t="shared" si="88"/>
        <v>1.213733337822184</v>
      </c>
      <c r="T590" s="7">
        <f t="shared" si="90"/>
        <v>0</v>
      </c>
    </row>
    <row r="591" spans="1:20">
      <c r="A591" s="8">
        <v>43324.225810185184</v>
      </c>
      <c r="B591" s="7">
        <v>206113</v>
      </c>
      <c r="C591" s="7">
        <v>22.3</v>
      </c>
      <c r="D591" s="7">
        <v>17.7</v>
      </c>
      <c r="E591" s="7">
        <v>26.6</v>
      </c>
      <c r="F591" s="7">
        <v>15.8</v>
      </c>
      <c r="G591" s="7">
        <v>18.100000000000001</v>
      </c>
      <c r="H591" s="7">
        <v>21.5</v>
      </c>
      <c r="I591" s="7">
        <v>35.6</v>
      </c>
      <c r="J591" s="7">
        <v>12.1</v>
      </c>
      <c r="K591" s="7">
        <f t="shared" si="85"/>
        <v>26.6</v>
      </c>
      <c r="L591" s="7">
        <f t="shared" si="89"/>
        <v>24.977839774328647</v>
      </c>
      <c r="M591" s="7">
        <f t="shared" si="86"/>
        <v>25.383545001895428</v>
      </c>
      <c r="N591" s="7">
        <f t="shared" si="87"/>
        <v>26.377647565017693</v>
      </c>
      <c r="O591" s="7">
        <f t="shared" si="87"/>
        <v>26.398632738346432</v>
      </c>
      <c r="P591" s="7">
        <f t="shared" si="87"/>
        <v>26.430379424286155</v>
      </c>
      <c r="Q591" s="7">
        <f t="shared" si="87"/>
        <v>26.368537381381522</v>
      </c>
      <c r="S591" s="7">
        <f t="shared" si="88"/>
        <v>1.2164549981045738</v>
      </c>
      <c r="T591" s="7">
        <f t="shared" si="90"/>
        <v>0</v>
      </c>
    </row>
    <row r="592" spans="1:20">
      <c r="A592" s="8">
        <v>43324.227199074077</v>
      </c>
      <c r="B592" s="7">
        <v>206114</v>
      </c>
      <c r="C592" s="7">
        <v>22.3</v>
      </c>
      <c r="D592" s="7">
        <v>17.7</v>
      </c>
      <c r="E592" s="7">
        <v>26.7</v>
      </c>
      <c r="F592" s="7">
        <v>16</v>
      </c>
      <c r="G592" s="7">
        <v>18.100000000000001</v>
      </c>
      <c r="H592" s="7">
        <v>21.5</v>
      </c>
      <c r="I592" s="7">
        <v>35.6</v>
      </c>
      <c r="J592" s="7">
        <v>12.1</v>
      </c>
      <c r="K592" s="7">
        <f t="shared" si="85"/>
        <v>26.7</v>
      </c>
      <c r="L592" s="7">
        <f t="shared" si="89"/>
        <v>24.976274720924991</v>
      </c>
      <c r="M592" s="7">
        <f t="shared" si="86"/>
        <v>25.381024938662879</v>
      </c>
      <c r="N592" s="7">
        <f t="shared" si="87"/>
        <v>26.374830725629089</v>
      </c>
      <c r="O592" s="7">
        <f t="shared" si="87"/>
        <v>26.395865922569378</v>
      </c>
      <c r="P592" s="7">
        <f t="shared" si="87"/>
        <v>26.428742831158598</v>
      </c>
      <c r="Q592" s="7">
        <f t="shared" si="87"/>
        <v>26.367021590406292</v>
      </c>
      <c r="S592" s="7">
        <f t="shared" si="88"/>
        <v>1.3189750613371203</v>
      </c>
      <c r="T592" s="7">
        <f t="shared" si="90"/>
        <v>0</v>
      </c>
    </row>
    <row r="593" spans="1:20">
      <c r="A593" s="8">
        <v>43324.228587962964</v>
      </c>
      <c r="B593" s="7">
        <v>206115</v>
      </c>
      <c r="C593" s="7">
        <v>22.3</v>
      </c>
      <c r="D593" s="7">
        <v>17.7</v>
      </c>
      <c r="E593" s="7">
        <v>26.7</v>
      </c>
      <c r="F593" s="7">
        <v>16.100000000000001</v>
      </c>
      <c r="G593" s="7">
        <v>18.100000000000001</v>
      </c>
      <c r="H593" s="7">
        <v>21.5</v>
      </c>
      <c r="I593" s="7">
        <v>35.6</v>
      </c>
      <c r="J593" s="7">
        <v>12.1</v>
      </c>
      <c r="K593" s="7">
        <f t="shared" si="85"/>
        <v>26.7</v>
      </c>
      <c r="L593" s="7">
        <f t="shared" si="89"/>
        <v>24.974886043418294</v>
      </c>
      <c r="M593" s="7">
        <f t="shared" si="86"/>
        <v>25.378766218995036</v>
      </c>
      <c r="N593" s="7">
        <f t="shared" si="87"/>
        <v>26.37202317045389</v>
      </c>
      <c r="O593" s="7">
        <f t="shared" si="87"/>
        <v>26.39310516593687</v>
      </c>
      <c r="P593" s="7">
        <f t="shared" si="87"/>
        <v>26.427103712222557</v>
      </c>
      <c r="Q593" s="7">
        <f t="shared" si="87"/>
        <v>26.365502900187352</v>
      </c>
      <c r="S593" s="7">
        <f t="shared" si="88"/>
        <v>1.3212337810049632</v>
      </c>
      <c r="T593" s="7">
        <f t="shared" si="90"/>
        <v>0</v>
      </c>
    </row>
    <row r="594" spans="1:20">
      <c r="A594" s="8">
        <v>43324.22997685185</v>
      </c>
      <c r="B594" s="7">
        <v>206116</v>
      </c>
      <c r="C594" s="7">
        <v>22.3</v>
      </c>
      <c r="D594" s="7">
        <v>17.7</v>
      </c>
      <c r="E594" s="7">
        <v>26.7</v>
      </c>
      <c r="F594" s="7">
        <v>16.5</v>
      </c>
      <c r="G594" s="7">
        <v>18.100000000000001</v>
      </c>
      <c r="H594" s="7">
        <v>21.5</v>
      </c>
      <c r="I594" s="7">
        <v>35.6</v>
      </c>
      <c r="J594" s="7">
        <v>12.1</v>
      </c>
      <c r="K594" s="7">
        <f t="shared" si="85"/>
        <v>26.7</v>
      </c>
      <c r="L594" s="7">
        <f t="shared" si="89"/>
        <v>24.973584026171434</v>
      </c>
      <c r="M594" s="7">
        <f t="shared" si="86"/>
        <v>25.376710783063729</v>
      </c>
      <c r="N594" s="7">
        <f t="shared" si="87"/>
        <v>26.369225928073121</v>
      </c>
      <c r="O594" s="7">
        <f t="shared" si="87"/>
        <v>26.390350849175302</v>
      </c>
      <c r="P594" s="7">
        <f t="shared" si="87"/>
        <v>26.425462099714789</v>
      </c>
      <c r="Q594" s="7">
        <f t="shared" si="87"/>
        <v>26.363981319679208</v>
      </c>
      <c r="S594" s="7">
        <f t="shared" si="88"/>
        <v>1.3232892169362707</v>
      </c>
      <c r="T594" s="7">
        <f t="shared" si="90"/>
        <v>0</v>
      </c>
    </row>
    <row r="595" spans="1:20">
      <c r="A595" s="8">
        <v>43324.231377314813</v>
      </c>
      <c r="B595" s="7">
        <v>206117</v>
      </c>
      <c r="C595" s="7">
        <v>22.3</v>
      </c>
      <c r="D595" s="7">
        <v>17.7</v>
      </c>
      <c r="E595" s="7">
        <v>26.7</v>
      </c>
      <c r="F595" s="7">
        <v>17</v>
      </c>
      <c r="G595" s="7">
        <v>18.100000000000001</v>
      </c>
      <c r="H595" s="7">
        <v>21.5</v>
      </c>
      <c r="I595" s="7">
        <v>35.6</v>
      </c>
      <c r="J595" s="7">
        <v>12.1</v>
      </c>
      <c r="K595" s="7">
        <f t="shared" si="85"/>
        <v>26.7</v>
      </c>
      <c r="L595" s="7">
        <f t="shared" si="89"/>
        <v>24.972631632846937</v>
      </c>
      <c r="M595" s="7">
        <f t="shared" si="86"/>
        <v>25.374782125341099</v>
      </c>
      <c r="N595" s="7">
        <f t="shared" si="87"/>
        <v>26.366416355762606</v>
      </c>
      <c r="O595" s="7">
        <f t="shared" si="87"/>
        <v>26.387580550990211</v>
      </c>
      <c r="P595" s="7">
        <f t="shared" si="87"/>
        <v>26.423804326385369</v>
      </c>
      <c r="Q595" s="7">
        <f t="shared" si="87"/>
        <v>26.362444154556115</v>
      </c>
      <c r="S595" s="7">
        <f t="shared" si="88"/>
        <v>1.3252178746589003</v>
      </c>
      <c r="T595" s="7">
        <f t="shared" si="90"/>
        <v>0</v>
      </c>
    </row>
    <row r="596" spans="1:20">
      <c r="A596" s="8">
        <v>43324.232766203706</v>
      </c>
      <c r="B596" s="7">
        <v>206118</v>
      </c>
      <c r="C596" s="7">
        <v>22.2</v>
      </c>
      <c r="D596" s="7">
        <v>17.7</v>
      </c>
      <c r="E596" s="7">
        <v>26.7</v>
      </c>
      <c r="F596" s="7">
        <v>17.2</v>
      </c>
      <c r="G596" s="7">
        <v>18.100000000000001</v>
      </c>
      <c r="H596" s="7">
        <v>21.5</v>
      </c>
      <c r="I596" s="7">
        <v>35.6</v>
      </c>
      <c r="J596" s="7">
        <v>12.1</v>
      </c>
      <c r="K596" s="7">
        <f t="shared" si="85"/>
        <v>26.7</v>
      </c>
      <c r="L596" s="7">
        <f t="shared" si="89"/>
        <v>24.97213164055022</v>
      </c>
      <c r="M596" s="7">
        <f t="shared" si="86"/>
        <v>25.373064375233763</v>
      </c>
      <c r="N596" s="7">
        <f t="shared" si="87"/>
        <v>26.363641179655172</v>
      </c>
      <c r="O596" s="7">
        <f t="shared" si="87"/>
        <v>26.38484060700188</v>
      </c>
      <c r="P596" s="7">
        <f t="shared" si="87"/>
        <v>26.422157808134202</v>
      </c>
      <c r="Q596" s="7">
        <f t="shared" si="87"/>
        <v>26.360916798675039</v>
      </c>
      <c r="S596" s="7">
        <f t="shared" si="88"/>
        <v>1.3269356247662358</v>
      </c>
      <c r="T596" s="7">
        <f t="shared" si="90"/>
        <v>0</v>
      </c>
    </row>
    <row r="597" spans="1:20">
      <c r="A597" s="8">
        <v>43324.234155092592</v>
      </c>
      <c r="B597" s="7">
        <v>206119</v>
      </c>
      <c r="C597" s="7">
        <v>22.3</v>
      </c>
      <c r="D597" s="7">
        <v>17.7</v>
      </c>
      <c r="E597" s="7">
        <v>26.7</v>
      </c>
      <c r="F597" s="7">
        <v>17.399999999999999</v>
      </c>
      <c r="G597" s="7">
        <v>18.100000000000001</v>
      </c>
      <c r="H597" s="7">
        <v>21.5</v>
      </c>
      <c r="I597" s="7">
        <v>35.6</v>
      </c>
      <c r="J597" s="7">
        <v>12.1</v>
      </c>
      <c r="K597" s="7">
        <f t="shared" si="85"/>
        <v>26.7</v>
      </c>
      <c r="L597" s="7">
        <f t="shared" si="89"/>
        <v>24.971802859428809</v>
      </c>
      <c r="M597" s="7">
        <f t="shared" si="86"/>
        <v>25.371594996200741</v>
      </c>
      <c r="N597" s="7">
        <f t="shared" si="87"/>
        <v>26.36087763293612</v>
      </c>
      <c r="O597" s="7">
        <f t="shared" si="87"/>
        <v>26.382108499318868</v>
      </c>
      <c r="P597" s="7">
        <f t="shared" si="87"/>
        <v>26.420508901345009</v>
      </c>
      <c r="Q597" s="7">
        <f t="shared" si="87"/>
        <v>26.359386582905088</v>
      </c>
      <c r="S597" s="7">
        <f t="shared" si="88"/>
        <v>1.3284050037992579</v>
      </c>
      <c r="T597" s="7">
        <f t="shared" si="90"/>
        <v>0</v>
      </c>
    </row>
    <row r="598" spans="1:20">
      <c r="A598" s="8">
        <v>43324.235543981478</v>
      </c>
      <c r="B598" s="7">
        <v>206120</v>
      </c>
      <c r="C598" s="7">
        <v>22.3</v>
      </c>
      <c r="D598" s="7">
        <v>17.7</v>
      </c>
      <c r="E598" s="7">
        <v>26.7</v>
      </c>
      <c r="F598" s="7">
        <v>17.600000000000001</v>
      </c>
      <c r="G598" s="7">
        <v>18.100000000000001</v>
      </c>
      <c r="H598" s="7">
        <v>21.5</v>
      </c>
      <c r="I598" s="7">
        <v>35.6</v>
      </c>
      <c r="J598" s="7">
        <v>12.1</v>
      </c>
      <c r="K598" s="7">
        <f t="shared" si="85"/>
        <v>26.7</v>
      </c>
      <c r="L598" s="7">
        <f t="shared" si="89"/>
        <v>24.971645517657247</v>
      </c>
      <c r="M598" s="7">
        <f t="shared" si="86"/>
        <v>25.370320283053957</v>
      </c>
      <c r="N598" s="7">
        <f t="shared" si="87"/>
        <v>26.358126567078564</v>
      </c>
      <c r="O598" s="7">
        <f t="shared" si="87"/>
        <v>26.379384674191162</v>
      </c>
      <c r="P598" s="7">
        <f t="shared" si="87"/>
        <v>26.418857643775993</v>
      </c>
      <c r="Q598" s="7">
        <f t="shared" si="87"/>
        <v>26.35785351855068</v>
      </c>
      <c r="S598" s="7">
        <f t="shared" si="88"/>
        <v>1.3296797169460426</v>
      </c>
      <c r="T598" s="7">
        <f t="shared" si="90"/>
        <v>0</v>
      </c>
    </row>
    <row r="599" spans="1:20">
      <c r="A599" s="8">
        <v>43324.236932870372</v>
      </c>
      <c r="B599" s="7">
        <v>206121</v>
      </c>
      <c r="C599" s="7">
        <v>22.3</v>
      </c>
      <c r="D599" s="7">
        <v>17.7</v>
      </c>
      <c r="E599" s="7">
        <v>26.7</v>
      </c>
      <c r="F599" s="7">
        <v>17.899999999999999</v>
      </c>
      <c r="G599" s="7">
        <v>18.100000000000001</v>
      </c>
      <c r="H599" s="7">
        <v>21.5</v>
      </c>
      <c r="I599" s="7">
        <v>35.6</v>
      </c>
      <c r="J599" s="7">
        <v>12.1</v>
      </c>
      <c r="K599" s="7">
        <f t="shared" si="85"/>
        <v>26.7</v>
      </c>
      <c r="L599" s="7">
        <f t="shared" si="89"/>
        <v>24.971659363936634</v>
      </c>
      <c r="M599" s="7">
        <f t="shared" si="86"/>
        <v>25.369210204366944</v>
      </c>
      <c r="N599" s="7">
        <f t="shared" si="87"/>
        <v>26.355388445432382</v>
      </c>
      <c r="O599" s="7">
        <f t="shared" si="87"/>
        <v>26.376669633750438</v>
      </c>
      <c r="P599" s="7">
        <f t="shared" si="87"/>
        <v>26.41720407451119</v>
      </c>
      <c r="Q599" s="7">
        <f t="shared" si="87"/>
        <v>26.356317617551081</v>
      </c>
      <c r="S599" s="7">
        <f t="shared" si="88"/>
        <v>1.3307897956330557</v>
      </c>
      <c r="T599" s="7">
        <f t="shared" si="90"/>
        <v>0</v>
      </c>
    </row>
    <row r="600" spans="1:20">
      <c r="A600" s="8">
        <v>43324.238321759258</v>
      </c>
      <c r="B600" s="7">
        <v>206122</v>
      </c>
      <c r="C600" s="7">
        <v>22.3</v>
      </c>
      <c r="D600" s="7">
        <v>17.7</v>
      </c>
      <c r="E600" s="7">
        <v>26.7</v>
      </c>
      <c r="F600" s="7">
        <v>18</v>
      </c>
      <c r="G600" s="7">
        <v>18.100000000000001</v>
      </c>
      <c r="H600" s="7">
        <v>21.5</v>
      </c>
      <c r="I600" s="7">
        <v>35.6</v>
      </c>
      <c r="J600" s="7">
        <v>12.1</v>
      </c>
      <c r="K600" s="7">
        <f t="shared" si="85"/>
        <v>26.7</v>
      </c>
      <c r="L600" s="7">
        <f t="shared" si="89"/>
        <v>24.971933883219116</v>
      </c>
      <c r="M600" s="7">
        <f t="shared" si="86"/>
        <v>25.368247846867558</v>
      </c>
      <c r="N600" s="7">
        <f t="shared" si="87"/>
        <v>26.35266355423909</v>
      </c>
      <c r="O600" s="7">
        <f t="shared" si="87"/>
        <v>26.373963868797215</v>
      </c>
      <c r="P600" s="7">
        <f t="shared" si="87"/>
        <v>26.415548234231771</v>
      </c>
      <c r="Q600" s="7">
        <f t="shared" si="87"/>
        <v>26.354778892521168</v>
      </c>
      <c r="S600" s="7">
        <f t="shared" si="88"/>
        <v>1.3317521531324417</v>
      </c>
      <c r="T600" s="7">
        <f t="shared" si="90"/>
        <v>0</v>
      </c>
    </row>
    <row r="601" spans="1:20">
      <c r="A601" s="8">
        <v>43324.239722222221</v>
      </c>
      <c r="B601" s="7">
        <v>206123</v>
      </c>
      <c r="C601" s="7">
        <v>22.3</v>
      </c>
      <c r="D601" s="7">
        <v>17.7</v>
      </c>
      <c r="E601" s="7">
        <v>26.7</v>
      </c>
      <c r="F601" s="7">
        <v>18.100000000000001</v>
      </c>
      <c r="G601" s="7">
        <v>18.100000000000001</v>
      </c>
      <c r="H601" s="7">
        <v>21.5</v>
      </c>
      <c r="I601" s="7">
        <v>35.6</v>
      </c>
      <c r="J601" s="7">
        <v>12.1</v>
      </c>
      <c r="K601" s="7">
        <f t="shared" si="85"/>
        <v>26.7</v>
      </c>
      <c r="L601" s="7">
        <f t="shared" si="89"/>
        <v>24.972290338145044</v>
      </c>
      <c r="M601" s="7">
        <f t="shared" si="86"/>
        <v>25.36744506206373</v>
      </c>
      <c r="N601" s="7">
        <f t="shared" si="87"/>
        <v>26.349929511786492</v>
      </c>
      <c r="O601" s="7">
        <f t="shared" si="87"/>
        <v>26.371245367042139</v>
      </c>
      <c r="P601" s="7">
        <f t="shared" si="87"/>
        <v>26.413876347833721</v>
      </c>
      <c r="Q601" s="7">
        <f t="shared" si="87"/>
        <v>26.353224510590611</v>
      </c>
      <c r="S601" s="7">
        <f t="shared" si="88"/>
        <v>1.3325549379362691</v>
      </c>
      <c r="T601" s="7">
        <f t="shared" si="90"/>
        <v>0</v>
      </c>
    </row>
    <row r="602" spans="1:20">
      <c r="A602" s="8">
        <v>43324.241111111114</v>
      </c>
      <c r="B602" s="7">
        <v>206124</v>
      </c>
      <c r="C602" s="7">
        <v>22.3</v>
      </c>
      <c r="D602" s="7">
        <v>17.7</v>
      </c>
      <c r="E602" s="7">
        <v>26.8</v>
      </c>
      <c r="F602" s="7">
        <v>17.899999999999999</v>
      </c>
      <c r="G602" s="7">
        <v>18.100000000000001</v>
      </c>
      <c r="H602" s="7">
        <v>21.5</v>
      </c>
      <c r="I602" s="7">
        <v>35.6</v>
      </c>
      <c r="J602" s="7">
        <v>12.1</v>
      </c>
      <c r="K602" s="7">
        <f t="shared" si="85"/>
        <v>26.8</v>
      </c>
      <c r="L602" s="7">
        <f t="shared" si="89"/>
        <v>24.972923284547857</v>
      </c>
      <c r="M602" s="7">
        <f t="shared" si="86"/>
        <v>25.366769767052286</v>
      </c>
      <c r="N602" s="7">
        <f t="shared" si="87"/>
        <v>26.34723198336771</v>
      </c>
      <c r="O602" s="7">
        <f t="shared" si="87"/>
        <v>26.368559560514537</v>
      </c>
      <c r="P602" s="7">
        <f t="shared" si="87"/>
        <v>26.412216075026674</v>
      </c>
      <c r="Q602" s="7">
        <f t="shared" si="87"/>
        <v>26.351680154679411</v>
      </c>
      <c r="S602" s="7">
        <f t="shared" si="88"/>
        <v>1.4332302329477145</v>
      </c>
      <c r="T602" s="7">
        <f t="shared" si="90"/>
        <v>0</v>
      </c>
    </row>
    <row r="603" spans="1:20">
      <c r="A603" s="8">
        <v>43324.2425</v>
      </c>
      <c r="B603" s="7">
        <v>206125</v>
      </c>
      <c r="C603" s="7">
        <v>22.3</v>
      </c>
      <c r="D603" s="7">
        <v>17.7</v>
      </c>
      <c r="E603" s="7">
        <v>26.8</v>
      </c>
      <c r="F603" s="7">
        <v>18.8</v>
      </c>
      <c r="G603" s="7">
        <v>18.100000000000001</v>
      </c>
      <c r="H603" s="7">
        <v>21.5</v>
      </c>
      <c r="I603" s="7">
        <v>35.6</v>
      </c>
      <c r="J603" s="7">
        <v>12.1</v>
      </c>
      <c r="K603" s="7">
        <f t="shared" si="85"/>
        <v>26.8</v>
      </c>
      <c r="L603" s="7">
        <f t="shared" si="89"/>
        <v>24.973363617379317</v>
      </c>
      <c r="M603" s="7">
        <f t="shared" si="86"/>
        <v>25.366250518310107</v>
      </c>
      <c r="N603" s="7">
        <f t="shared" ref="N603:Q618" si="91">N602+24*3600*($A603-$A602)*((M602-N602)*N$6+(O602-N602)*N$7+N$5)/N$8</f>
        <v>26.344548346647152</v>
      </c>
      <c r="O603" s="7">
        <f t="shared" si="91"/>
        <v>26.365884302121952</v>
      </c>
      <c r="P603" s="7">
        <f t="shared" si="91"/>
        <v>26.410553661671972</v>
      </c>
      <c r="Q603" s="7">
        <f t="shared" si="91"/>
        <v>26.350133016770808</v>
      </c>
      <c r="S603" s="7">
        <f t="shared" si="88"/>
        <v>1.4337494816898939</v>
      </c>
      <c r="T603" s="7">
        <f t="shared" si="90"/>
        <v>0</v>
      </c>
    </row>
    <row r="604" spans="1:20">
      <c r="A604" s="8">
        <v>43324.243888888886</v>
      </c>
      <c r="B604" s="7">
        <v>206126</v>
      </c>
      <c r="C604" s="7">
        <v>22.3</v>
      </c>
      <c r="D604" s="7">
        <v>17.7</v>
      </c>
      <c r="E604" s="7">
        <v>26.8</v>
      </c>
      <c r="F604" s="7">
        <v>19</v>
      </c>
      <c r="G604" s="7">
        <v>18.100000000000001</v>
      </c>
      <c r="H604" s="7">
        <v>21.5</v>
      </c>
      <c r="I604" s="7">
        <v>35.6</v>
      </c>
      <c r="J604" s="7">
        <v>12.1</v>
      </c>
      <c r="K604" s="7">
        <f t="shared" si="85"/>
        <v>26.8</v>
      </c>
      <c r="L604" s="7">
        <f t="shared" si="89"/>
        <v>24.974604937949902</v>
      </c>
      <c r="M604" s="7">
        <f t="shared" si="86"/>
        <v>25.365760590312334</v>
      </c>
      <c r="N604" s="7">
        <f t="shared" si="91"/>
        <v>26.341878953003633</v>
      </c>
      <c r="O604" s="7">
        <f t="shared" si="91"/>
        <v>26.363219941120605</v>
      </c>
      <c r="P604" s="7">
        <f t="shared" si="91"/>
        <v>26.408889153271797</v>
      </c>
      <c r="Q604" s="7">
        <f t="shared" si="91"/>
        <v>26.348583112251504</v>
      </c>
      <c r="S604" s="7">
        <f t="shared" si="88"/>
        <v>1.4342394096876667</v>
      </c>
      <c r="T604" s="7">
        <f t="shared" si="90"/>
        <v>0</v>
      </c>
    </row>
    <row r="605" spans="1:20">
      <c r="A605" s="8">
        <v>43324.24527777778</v>
      </c>
      <c r="B605" s="7">
        <v>206127</v>
      </c>
      <c r="C605" s="7">
        <v>22.3</v>
      </c>
      <c r="D605" s="7">
        <v>17.7</v>
      </c>
      <c r="E605" s="7">
        <v>26.8</v>
      </c>
      <c r="F605" s="7">
        <v>19.3</v>
      </c>
      <c r="G605" s="7">
        <v>18.100000000000001</v>
      </c>
      <c r="H605" s="7">
        <v>21.5</v>
      </c>
      <c r="I605" s="7">
        <v>35.6</v>
      </c>
      <c r="J605" s="7">
        <v>12.1</v>
      </c>
      <c r="K605" s="7">
        <f t="shared" si="85"/>
        <v>26.8</v>
      </c>
      <c r="L605" s="7">
        <f t="shared" si="89"/>
        <v>24.976008271545375</v>
      </c>
      <c r="M605" s="7">
        <f t="shared" si="86"/>
        <v>25.365539244284765</v>
      </c>
      <c r="N605" s="7">
        <f t="shared" si="91"/>
        <v>26.339223391036374</v>
      </c>
      <c r="O605" s="7">
        <f t="shared" si="91"/>
        <v>26.360566823440227</v>
      </c>
      <c r="P605" s="7">
        <f t="shared" si="91"/>
        <v>26.407222596063551</v>
      </c>
      <c r="Q605" s="7">
        <f t="shared" si="91"/>
        <v>26.347030457230929</v>
      </c>
      <c r="S605" s="7">
        <f t="shared" si="88"/>
        <v>1.4344607557152358</v>
      </c>
      <c r="T605" s="7">
        <f t="shared" si="90"/>
        <v>0</v>
      </c>
    </row>
    <row r="606" spans="1:20">
      <c r="A606" s="8">
        <v>43324.246666666666</v>
      </c>
      <c r="B606" s="7">
        <v>206128</v>
      </c>
      <c r="C606" s="7">
        <v>22.3</v>
      </c>
      <c r="D606" s="7">
        <v>17.7</v>
      </c>
      <c r="E606" s="7">
        <v>26.8</v>
      </c>
      <c r="F606" s="7">
        <v>19.5</v>
      </c>
      <c r="G606" s="7">
        <v>18.100000000000001</v>
      </c>
      <c r="H606" s="7">
        <v>21.5</v>
      </c>
      <c r="I606" s="7">
        <v>35.799999999999997</v>
      </c>
      <c r="J606" s="7">
        <v>12.1</v>
      </c>
      <c r="K606" s="7">
        <f t="shared" si="85"/>
        <v>26.8</v>
      </c>
      <c r="L606" s="7">
        <f t="shared" si="89"/>
        <v>24.977664131157805</v>
      </c>
      <c r="M606" s="7">
        <f t="shared" si="86"/>
        <v>25.365521333647692</v>
      </c>
      <c r="N606" s="7">
        <f t="shared" si="91"/>
        <v>26.336582801021667</v>
      </c>
      <c r="O606" s="7">
        <f t="shared" si="91"/>
        <v>26.357925177856355</v>
      </c>
      <c r="P606" s="7">
        <f t="shared" si="91"/>
        <v>26.405554037026278</v>
      </c>
      <c r="Q606" s="7">
        <f t="shared" si="91"/>
        <v>26.345475068565989</v>
      </c>
      <c r="S606" s="7">
        <f t="shared" si="88"/>
        <v>1.4344786663523088</v>
      </c>
      <c r="T606" s="7">
        <f t="shared" si="90"/>
        <v>0</v>
      </c>
    </row>
    <row r="607" spans="1:20">
      <c r="A607" s="8">
        <v>43324.248067129629</v>
      </c>
      <c r="B607" s="7">
        <v>206129</v>
      </c>
      <c r="C607" s="7">
        <v>22.3</v>
      </c>
      <c r="D607" s="7">
        <v>17.7</v>
      </c>
      <c r="E607" s="7">
        <v>26.8</v>
      </c>
      <c r="F607" s="7">
        <v>19.600000000000001</v>
      </c>
      <c r="G607" s="7">
        <v>18.100000000000001</v>
      </c>
      <c r="H607" s="7">
        <v>21.5</v>
      </c>
      <c r="I607" s="7">
        <v>35.799999999999997</v>
      </c>
      <c r="J607" s="7">
        <v>12.1</v>
      </c>
      <c r="K607" s="7">
        <f t="shared" si="85"/>
        <v>26.8</v>
      </c>
      <c r="L607" s="7">
        <f t="shared" si="89"/>
        <v>24.979496549177473</v>
      </c>
      <c r="M607" s="7">
        <f t="shared" si="86"/>
        <v>25.365700118855042</v>
      </c>
      <c r="N607" s="7">
        <f t="shared" si="91"/>
        <v>26.333935913640381</v>
      </c>
      <c r="O607" s="7">
        <f t="shared" si="91"/>
        <v>26.355273452556148</v>
      </c>
      <c r="P607" s="7">
        <f t="shared" si="91"/>
        <v>26.403869602311207</v>
      </c>
      <c r="Q607" s="7">
        <f t="shared" si="91"/>
        <v>26.343903979602775</v>
      </c>
      <c r="S607" s="7">
        <f t="shared" si="88"/>
        <v>1.434299881144959</v>
      </c>
      <c r="T607" s="7">
        <f t="shared" si="90"/>
        <v>0</v>
      </c>
    </row>
    <row r="608" spans="1:20">
      <c r="A608" s="8">
        <v>43324.249456018515</v>
      </c>
      <c r="B608" s="7">
        <v>206130</v>
      </c>
      <c r="C608" s="7">
        <v>22.3</v>
      </c>
      <c r="D608" s="7">
        <v>17.7</v>
      </c>
      <c r="E608" s="7">
        <v>26.8</v>
      </c>
      <c r="F608" s="7">
        <v>19.8</v>
      </c>
      <c r="G608" s="7">
        <v>18.100000000000001</v>
      </c>
      <c r="H608" s="7">
        <v>21.5</v>
      </c>
      <c r="I608" s="7">
        <v>35.799999999999997</v>
      </c>
      <c r="J608" s="7">
        <v>12.1</v>
      </c>
      <c r="K608" s="7">
        <f t="shared" si="85"/>
        <v>26.8</v>
      </c>
      <c r="L608" s="7">
        <f t="shared" si="89"/>
        <v>24.97888495603079</v>
      </c>
      <c r="M608" s="7">
        <f t="shared" si="86"/>
        <v>26.61604097520447</v>
      </c>
      <c r="N608" s="7">
        <f t="shared" si="91"/>
        <v>26.331327129714197</v>
      </c>
      <c r="O608" s="7">
        <f t="shared" si="91"/>
        <v>26.352655975521024</v>
      </c>
      <c r="P608" s="7">
        <f t="shared" si="91"/>
        <v>26.402197165850691</v>
      </c>
      <c r="Q608" s="7">
        <f t="shared" si="91"/>
        <v>26.342343154550868</v>
      </c>
      <c r="S608" s="7">
        <f t="shared" si="88"/>
        <v>0.18395902479553072</v>
      </c>
      <c r="T608" s="7">
        <f>V12</f>
        <v>20</v>
      </c>
    </row>
    <row r="609" spans="1:20">
      <c r="A609" s="8">
        <v>43324.250844907408</v>
      </c>
      <c r="B609" s="7">
        <v>206131</v>
      </c>
      <c r="C609" s="7">
        <v>22.3</v>
      </c>
      <c r="D609" s="7">
        <v>17.7</v>
      </c>
      <c r="E609" s="7">
        <v>26.8</v>
      </c>
      <c r="F609" s="7">
        <v>20.100000000000001</v>
      </c>
      <c r="G609" s="7">
        <v>18.100000000000001</v>
      </c>
      <c r="H609" s="7">
        <v>21.5</v>
      </c>
      <c r="I609" s="7">
        <v>35.799999999999997</v>
      </c>
      <c r="J609" s="7">
        <v>12.1</v>
      </c>
      <c r="K609" s="7">
        <f t="shared" si="85"/>
        <v>26.8</v>
      </c>
      <c r="L609" s="7">
        <f t="shared" si="89"/>
        <v>24.989557838815255</v>
      </c>
      <c r="M609" s="7">
        <f t="shared" si="86"/>
        <v>27.318840490817276</v>
      </c>
      <c r="N609" s="7">
        <f t="shared" si="91"/>
        <v>26.336234739674161</v>
      </c>
      <c r="O609" s="7">
        <f t="shared" si="91"/>
        <v>26.350051142925466</v>
      </c>
      <c r="P609" s="7">
        <f t="shared" si="91"/>
        <v>26.400522871860456</v>
      </c>
      <c r="Q609" s="7">
        <f t="shared" si="91"/>
        <v>26.340779650816966</v>
      </c>
      <c r="S609" s="7">
        <f t="shared" si="88"/>
        <v>-0.51884049081727568</v>
      </c>
      <c r="T609" s="7">
        <f t="shared" si="90"/>
        <v>20</v>
      </c>
    </row>
    <row r="610" spans="1:20">
      <c r="A610" s="8">
        <v>43324.252233796295</v>
      </c>
      <c r="B610" s="7">
        <v>206132</v>
      </c>
      <c r="C610" s="7">
        <v>22.3</v>
      </c>
      <c r="D610" s="7">
        <v>17.7</v>
      </c>
      <c r="E610" s="7">
        <v>26.8</v>
      </c>
      <c r="F610" s="7">
        <v>20.3</v>
      </c>
      <c r="G610" s="7">
        <v>18.100000000000001</v>
      </c>
      <c r="H610" s="7">
        <v>21.5</v>
      </c>
      <c r="I610" s="7">
        <v>35.799999999999997</v>
      </c>
      <c r="J610" s="7">
        <v>12.1</v>
      </c>
      <c r="K610" s="7">
        <f t="shared" si="85"/>
        <v>26.8</v>
      </c>
      <c r="L610" s="7">
        <f t="shared" si="89"/>
        <v>25.006613835361819</v>
      </c>
      <c r="M610" s="7">
        <f t="shared" si="86"/>
        <v>27.718113942383567</v>
      </c>
      <c r="N610" s="7">
        <f t="shared" si="91"/>
        <v>26.344202834652947</v>
      </c>
      <c r="O610" s="7">
        <f t="shared" si="91"/>
        <v>26.348584343187891</v>
      </c>
      <c r="P610" s="7">
        <f t="shared" si="91"/>
        <v>26.398846770259841</v>
      </c>
      <c r="Q610" s="7">
        <f t="shared" si="91"/>
        <v>26.339213488125111</v>
      </c>
      <c r="S610" s="7">
        <f t="shared" si="88"/>
        <v>-0.91811394238356669</v>
      </c>
      <c r="T610" s="7">
        <f t="shared" si="90"/>
        <v>20</v>
      </c>
    </row>
    <row r="611" spans="1:20">
      <c r="A611" s="8">
        <v>43324.253622685188</v>
      </c>
      <c r="B611" s="7">
        <v>206133</v>
      </c>
      <c r="C611" s="7">
        <v>22.3</v>
      </c>
      <c r="D611" s="7">
        <v>17.7</v>
      </c>
      <c r="E611" s="7">
        <v>26.8</v>
      </c>
      <c r="F611" s="7">
        <v>20.6</v>
      </c>
      <c r="G611" s="7">
        <v>18.100000000000001</v>
      </c>
      <c r="H611" s="7">
        <v>21.5</v>
      </c>
      <c r="I611" s="7">
        <v>35.6</v>
      </c>
      <c r="J611" s="7">
        <v>12.1</v>
      </c>
      <c r="K611" s="7">
        <f t="shared" si="85"/>
        <v>26.8</v>
      </c>
      <c r="L611" s="7">
        <f t="shared" si="89"/>
        <v>25.027194821504846</v>
      </c>
      <c r="M611" s="7">
        <f t="shared" si="86"/>
        <v>27.94903127122565</v>
      </c>
      <c r="N611" s="7">
        <f t="shared" si="91"/>
        <v>26.353103527608585</v>
      </c>
      <c r="O611" s="7">
        <f t="shared" si="91"/>
        <v>26.348530266032338</v>
      </c>
      <c r="P611" s="7">
        <f t="shared" si="91"/>
        <v>26.397174311833211</v>
      </c>
      <c r="Q611" s="7">
        <f t="shared" si="91"/>
        <v>26.337644686891231</v>
      </c>
      <c r="S611" s="7">
        <f t="shared" si="88"/>
        <v>-1.149031271225649</v>
      </c>
      <c r="T611" s="7">
        <f t="shared" si="90"/>
        <v>20</v>
      </c>
    </row>
    <row r="612" spans="1:20">
      <c r="A612" s="8">
        <v>43324.255011574074</v>
      </c>
      <c r="B612" s="7">
        <v>206134</v>
      </c>
      <c r="C612" s="7">
        <v>22.3</v>
      </c>
      <c r="D612" s="7">
        <v>17.7</v>
      </c>
      <c r="E612" s="7">
        <v>26.8</v>
      </c>
      <c r="F612" s="7">
        <v>20.3</v>
      </c>
      <c r="G612" s="7">
        <v>18.100000000000001</v>
      </c>
      <c r="H612" s="7">
        <v>21.5</v>
      </c>
      <c r="I612" s="7">
        <v>35.6</v>
      </c>
      <c r="J612" s="7">
        <v>12.1</v>
      </c>
      <c r="K612" s="7">
        <f t="shared" si="85"/>
        <v>26.8</v>
      </c>
      <c r="L612" s="7">
        <f t="shared" si="89"/>
        <v>25.049855777792924</v>
      </c>
      <c r="M612" s="7">
        <f t="shared" si="86"/>
        <v>28.086466412463771</v>
      </c>
      <c r="N612" s="7">
        <f t="shared" si="91"/>
        <v>26.361993104816257</v>
      </c>
      <c r="O612" s="7">
        <f t="shared" si="91"/>
        <v>26.349799983815874</v>
      </c>
      <c r="P612" s="7">
        <f t="shared" si="91"/>
        <v>26.39551210941805</v>
      </c>
      <c r="Q612" s="7">
        <f t="shared" si="91"/>
        <v>26.33607339789295</v>
      </c>
      <c r="S612" s="7">
        <f t="shared" si="88"/>
        <v>-1.2864664124637706</v>
      </c>
      <c r="T612" s="7">
        <f t="shared" si="90"/>
        <v>20</v>
      </c>
    </row>
    <row r="613" spans="1:20">
      <c r="A613" s="8">
        <v>43324.256412037037</v>
      </c>
      <c r="B613" s="7">
        <v>206135</v>
      </c>
      <c r="C613" s="7">
        <v>22.3</v>
      </c>
      <c r="D613" s="7">
        <v>17.7</v>
      </c>
      <c r="E613" s="7">
        <v>26.8</v>
      </c>
      <c r="F613" s="7">
        <v>20.6</v>
      </c>
      <c r="G613" s="7">
        <v>18.100000000000001</v>
      </c>
      <c r="H613" s="7">
        <v>21.5</v>
      </c>
      <c r="I613" s="7">
        <v>35.6</v>
      </c>
      <c r="J613" s="7">
        <v>12.1</v>
      </c>
      <c r="K613" s="7">
        <f t="shared" si="85"/>
        <v>26.8</v>
      </c>
      <c r="L613" s="7">
        <f t="shared" si="89"/>
        <v>25.073396205073127</v>
      </c>
      <c r="M613" s="7">
        <f t="shared" si="86"/>
        <v>28.172678925780616</v>
      </c>
      <c r="N613" s="7">
        <f t="shared" si="91"/>
        <v>26.370581958775951</v>
      </c>
      <c r="O613" s="7">
        <f t="shared" si="91"/>
        <v>26.352197310086893</v>
      </c>
      <c r="P613" s="7">
        <f t="shared" si="91"/>
        <v>26.393852445911278</v>
      </c>
      <c r="Q613" s="7">
        <f t="shared" si="91"/>
        <v>26.334486814711905</v>
      </c>
      <c r="S613" s="7">
        <f t="shared" si="88"/>
        <v>-1.3726789257806153</v>
      </c>
      <c r="T613" s="7">
        <f t="shared" si="90"/>
        <v>20</v>
      </c>
    </row>
    <row r="614" spans="1:20">
      <c r="A614" s="8">
        <v>43324.257800925923</v>
      </c>
      <c r="B614" s="7">
        <v>206136</v>
      </c>
      <c r="C614" s="7">
        <v>22.3</v>
      </c>
      <c r="D614" s="7">
        <v>17.7</v>
      </c>
      <c r="E614" s="7">
        <v>26.8</v>
      </c>
      <c r="F614" s="7">
        <v>20.9</v>
      </c>
      <c r="G614" s="7">
        <v>18.100000000000001</v>
      </c>
      <c r="H614" s="7">
        <v>21.5</v>
      </c>
      <c r="I614" s="7">
        <v>35.6</v>
      </c>
      <c r="J614" s="7">
        <v>12.1</v>
      </c>
      <c r="K614" s="7">
        <f t="shared" si="85"/>
        <v>26.8</v>
      </c>
      <c r="L614" s="7">
        <f t="shared" si="89"/>
        <v>25.097505193738776</v>
      </c>
      <c r="M614" s="7">
        <f t="shared" si="86"/>
        <v>28.228890954572694</v>
      </c>
      <c r="N614" s="7">
        <f t="shared" si="91"/>
        <v>26.378636843258679</v>
      </c>
      <c r="O614" s="7">
        <f t="shared" si="91"/>
        <v>26.355454869013698</v>
      </c>
      <c r="P614" s="7">
        <f t="shared" si="91"/>
        <v>26.392227726113752</v>
      </c>
      <c r="Q614" s="7">
        <f t="shared" si="91"/>
        <v>26.332911589863809</v>
      </c>
      <c r="S614" s="7">
        <f t="shared" si="88"/>
        <v>-1.4288909545726938</v>
      </c>
      <c r="T614" s="7">
        <f t="shared" si="90"/>
        <v>20</v>
      </c>
    </row>
    <row r="615" spans="1:20">
      <c r="A615" s="8">
        <v>43324.259189814817</v>
      </c>
      <c r="B615" s="7">
        <v>206137</v>
      </c>
      <c r="C615" s="7">
        <v>22.3</v>
      </c>
      <c r="D615" s="7">
        <v>17.7</v>
      </c>
      <c r="E615" s="7">
        <v>26.8</v>
      </c>
      <c r="F615" s="7">
        <v>20.9</v>
      </c>
      <c r="G615" s="7">
        <v>18.100000000000001</v>
      </c>
      <c r="H615" s="7">
        <v>21.5</v>
      </c>
      <c r="I615" s="7">
        <v>35.6</v>
      </c>
      <c r="J615" s="7">
        <v>12.1</v>
      </c>
      <c r="K615" s="7">
        <f t="shared" si="85"/>
        <v>26.8</v>
      </c>
      <c r="L615" s="7">
        <f t="shared" si="89"/>
        <v>25.122103194471872</v>
      </c>
      <c r="M615" s="7">
        <f t="shared" si="86"/>
        <v>28.269051140528749</v>
      </c>
      <c r="N615" s="7">
        <f t="shared" si="91"/>
        <v>26.386261071814669</v>
      </c>
      <c r="O615" s="7">
        <f t="shared" si="91"/>
        <v>26.359373439448419</v>
      </c>
      <c r="P615" s="7">
        <f t="shared" si="91"/>
        <v>26.390627629124459</v>
      </c>
      <c r="Q615" s="7">
        <f t="shared" si="91"/>
        <v>26.331335177128668</v>
      </c>
      <c r="S615" s="7">
        <f t="shared" si="88"/>
        <v>-1.4690511405287481</v>
      </c>
      <c r="T615" s="7">
        <f t="shared" si="90"/>
        <v>20</v>
      </c>
    </row>
    <row r="616" spans="1:20">
      <c r="A616" s="8">
        <v>43324.260578703703</v>
      </c>
      <c r="B616" s="7">
        <v>206138</v>
      </c>
      <c r="C616" s="7">
        <v>22.3</v>
      </c>
      <c r="D616" s="7">
        <v>17.7</v>
      </c>
      <c r="E616" s="7">
        <v>26.8</v>
      </c>
      <c r="F616" s="7">
        <v>21</v>
      </c>
      <c r="G616" s="7">
        <v>18.100000000000001</v>
      </c>
      <c r="H616" s="7">
        <v>21.5</v>
      </c>
      <c r="I616" s="7">
        <v>35.6</v>
      </c>
      <c r="J616" s="7">
        <v>12.1</v>
      </c>
      <c r="K616" s="7">
        <f t="shared" si="85"/>
        <v>26.8</v>
      </c>
      <c r="L616" s="7">
        <f t="shared" si="89"/>
        <v>25.146772218711124</v>
      </c>
      <c r="M616" s="7">
        <f t="shared" si="86"/>
        <v>28.300281148734911</v>
      </c>
      <c r="N616" s="7">
        <f t="shared" si="91"/>
        <v>26.393524667357642</v>
      </c>
      <c r="O616" s="7">
        <f t="shared" si="91"/>
        <v>26.363781634570746</v>
      </c>
      <c r="P616" s="7">
        <f t="shared" si="91"/>
        <v>26.389054590169227</v>
      </c>
      <c r="Q616" s="7">
        <f t="shared" si="91"/>
        <v>26.329758195979689</v>
      </c>
      <c r="S616" s="7">
        <f t="shared" si="88"/>
        <v>-1.5002811487349099</v>
      </c>
      <c r="T616" s="7">
        <f t="shared" si="90"/>
        <v>20</v>
      </c>
    </row>
    <row r="617" spans="1:20">
      <c r="A617" s="8">
        <v>43324.261967592596</v>
      </c>
      <c r="B617" s="7">
        <v>206139</v>
      </c>
      <c r="C617" s="7">
        <v>22.3</v>
      </c>
      <c r="D617" s="7">
        <v>17.7</v>
      </c>
      <c r="E617" s="7">
        <v>26.9</v>
      </c>
      <c r="F617" s="7">
        <v>21.2</v>
      </c>
      <c r="G617" s="7">
        <v>18.100000000000001</v>
      </c>
      <c r="H617" s="7">
        <v>21.5</v>
      </c>
      <c r="I617" s="7">
        <v>35.6</v>
      </c>
      <c r="J617" s="7">
        <v>12.1</v>
      </c>
      <c r="K617" s="7">
        <f t="shared" si="85"/>
        <v>26.9</v>
      </c>
      <c r="L617" s="7">
        <f t="shared" si="89"/>
        <v>25.17172228299982</v>
      </c>
      <c r="M617" s="7">
        <f t="shared" si="86"/>
        <v>28.32646504801567</v>
      </c>
      <c r="N617" s="7">
        <f t="shared" si="91"/>
        <v>26.40050375135062</v>
      </c>
      <c r="O617" s="7">
        <f t="shared" si="91"/>
        <v>26.368546364971493</v>
      </c>
      <c r="P617" s="7">
        <f t="shared" si="91"/>
        <v>26.387510166516773</v>
      </c>
      <c r="Q617" s="7">
        <f t="shared" si="91"/>
        <v>26.328181309435099</v>
      </c>
      <c r="S617" s="7">
        <f t="shared" si="88"/>
        <v>-1.4264650480156718</v>
      </c>
      <c r="T617" s="7">
        <f t="shared" si="90"/>
        <v>20</v>
      </c>
    </row>
    <row r="618" spans="1:20">
      <c r="A618" s="8">
        <v>43324.263368055559</v>
      </c>
      <c r="B618" s="7">
        <v>206140</v>
      </c>
      <c r="C618" s="7">
        <v>22.3</v>
      </c>
      <c r="D618" s="7">
        <v>17.7</v>
      </c>
      <c r="E618" s="7">
        <v>26.9</v>
      </c>
      <c r="F618" s="7">
        <v>21.5</v>
      </c>
      <c r="G618" s="7">
        <v>18.100000000000001</v>
      </c>
      <c r="H618" s="7">
        <v>21.5</v>
      </c>
      <c r="I618" s="7">
        <v>35.6</v>
      </c>
      <c r="J618" s="7">
        <v>12.1</v>
      </c>
      <c r="K618" s="7">
        <f t="shared" si="85"/>
        <v>26.9</v>
      </c>
      <c r="L618" s="7">
        <f t="shared" si="89"/>
        <v>25.197003984772788</v>
      </c>
      <c r="M618" s="7">
        <f t="shared" si="86"/>
        <v>28.350057752896436</v>
      </c>
      <c r="N618" s="7">
        <f t="shared" si="91"/>
        <v>26.407322262505389</v>
      </c>
      <c r="O618" s="7">
        <f t="shared" si="91"/>
        <v>26.373609381659879</v>
      </c>
      <c r="P618" s="7">
        <f t="shared" si="91"/>
        <v>26.385982623375963</v>
      </c>
      <c r="Q618" s="7">
        <f t="shared" si="91"/>
        <v>26.326592067776524</v>
      </c>
      <c r="S618" s="7">
        <f t="shared" si="88"/>
        <v>-1.4500577528964378</v>
      </c>
      <c r="T618" s="7">
        <f t="shared" si="90"/>
        <v>20</v>
      </c>
    </row>
    <row r="619" spans="1:20">
      <c r="A619" s="8">
        <v>43324.264756944445</v>
      </c>
      <c r="B619" s="7">
        <v>206141</v>
      </c>
      <c r="C619" s="7">
        <v>22.3</v>
      </c>
      <c r="D619" s="7">
        <v>17.7</v>
      </c>
      <c r="E619" s="7">
        <v>26.9</v>
      </c>
      <c r="F619" s="7">
        <v>21.4</v>
      </c>
      <c r="G619" s="7">
        <v>18.100000000000001</v>
      </c>
      <c r="H619" s="7">
        <v>21.5</v>
      </c>
      <c r="I619" s="7">
        <v>35.799999999999997</v>
      </c>
      <c r="J619" s="7">
        <v>12.1</v>
      </c>
      <c r="K619" s="7">
        <f t="shared" si="85"/>
        <v>26.9</v>
      </c>
      <c r="L619" s="7">
        <f t="shared" si="89"/>
        <v>25.222263445789707</v>
      </c>
      <c r="M619" s="7">
        <f t="shared" si="86"/>
        <v>28.371886514015713</v>
      </c>
      <c r="N619" s="7">
        <f t="shared" ref="N619:Q634" si="92">N618+24*3600*($A619-$A618)*((M618-N618)*N$6+(O618-N618)*N$7+N$5)/N$8</f>
        <v>26.413921743307849</v>
      </c>
      <c r="O619" s="7">
        <f t="shared" si="92"/>
        <v>26.378814792676998</v>
      </c>
      <c r="P619" s="7">
        <f t="shared" si="92"/>
        <v>26.384497858484277</v>
      </c>
      <c r="Q619" s="7">
        <f t="shared" si="92"/>
        <v>26.325017441114028</v>
      </c>
      <c r="S619" s="7">
        <f t="shared" si="88"/>
        <v>-1.4718865140157149</v>
      </c>
      <c r="T619" s="7">
        <f t="shared" si="90"/>
        <v>20</v>
      </c>
    </row>
    <row r="620" spans="1:20">
      <c r="A620" s="8">
        <v>43324.266145833331</v>
      </c>
      <c r="B620" s="7">
        <v>206142</v>
      </c>
      <c r="C620" s="7">
        <v>22.3</v>
      </c>
      <c r="D620" s="7">
        <v>17.7</v>
      </c>
      <c r="E620" s="7">
        <v>26.9</v>
      </c>
      <c r="F620" s="7">
        <v>21.7</v>
      </c>
      <c r="G620" s="7">
        <v>18.100000000000001</v>
      </c>
      <c r="H620" s="7">
        <v>21.5</v>
      </c>
      <c r="I620" s="7">
        <v>35.799999999999997</v>
      </c>
      <c r="J620" s="7">
        <v>12.1</v>
      </c>
      <c r="K620" s="7">
        <f t="shared" si="85"/>
        <v>26.9</v>
      </c>
      <c r="L620" s="7">
        <f t="shared" si="89"/>
        <v>25.247333871903511</v>
      </c>
      <c r="M620" s="7">
        <f t="shared" si="86"/>
        <v>28.392883708815049</v>
      </c>
      <c r="N620" s="7">
        <f t="shared" si="92"/>
        <v>26.420403489324642</v>
      </c>
      <c r="O620" s="7">
        <f t="shared" si="92"/>
        <v>26.384149032050757</v>
      </c>
      <c r="P620" s="7">
        <f t="shared" si="92"/>
        <v>26.383043049754395</v>
      </c>
      <c r="Q620" s="7">
        <f t="shared" si="92"/>
        <v>26.323444971134027</v>
      </c>
      <c r="S620" s="7">
        <f t="shared" si="88"/>
        <v>-1.4928837088150502</v>
      </c>
      <c r="T620" s="7">
        <f t="shared" si="90"/>
        <v>20</v>
      </c>
    </row>
    <row r="621" spans="1:20">
      <c r="A621" s="8">
        <v>43324.267534722225</v>
      </c>
      <c r="B621" s="7">
        <v>206143</v>
      </c>
      <c r="C621" s="7">
        <v>22.3</v>
      </c>
      <c r="D621" s="7">
        <v>17.7</v>
      </c>
      <c r="E621" s="7">
        <v>26.9</v>
      </c>
      <c r="F621" s="7">
        <v>21.6</v>
      </c>
      <c r="G621" s="7">
        <v>18.100000000000001</v>
      </c>
      <c r="H621" s="7">
        <v>21.5</v>
      </c>
      <c r="I621" s="7">
        <v>35.6</v>
      </c>
      <c r="J621" s="7">
        <v>12.1</v>
      </c>
      <c r="K621" s="7">
        <f t="shared" si="85"/>
        <v>26.9</v>
      </c>
      <c r="L621" s="7">
        <f t="shared" si="89"/>
        <v>25.272570091155352</v>
      </c>
      <c r="M621" s="7">
        <f t="shared" si="86"/>
        <v>28.413339357410571</v>
      </c>
      <c r="N621" s="7">
        <f t="shared" si="92"/>
        <v>26.426800202071352</v>
      </c>
      <c r="O621" s="7">
        <f t="shared" si="92"/>
        <v>26.389573928871968</v>
      </c>
      <c r="P621" s="7">
        <f t="shared" si="92"/>
        <v>26.381618004577884</v>
      </c>
      <c r="Q621" s="7">
        <f t="shared" si="92"/>
        <v>26.3218753250158</v>
      </c>
      <c r="S621" s="7">
        <f t="shared" si="88"/>
        <v>-1.5133393574105725</v>
      </c>
      <c r="T621" s="7">
        <f t="shared" si="90"/>
        <v>20</v>
      </c>
    </row>
    <row r="622" spans="1:20">
      <c r="A622" s="8">
        <v>43324.268923611111</v>
      </c>
      <c r="B622" s="7">
        <v>206144</v>
      </c>
      <c r="C622" s="7">
        <v>22.3</v>
      </c>
      <c r="D622" s="7">
        <v>17.7</v>
      </c>
      <c r="E622" s="7">
        <v>26.9</v>
      </c>
      <c r="F622" s="7">
        <v>21.8</v>
      </c>
      <c r="G622" s="7">
        <v>18.100000000000001</v>
      </c>
      <c r="H622" s="7">
        <v>21.5</v>
      </c>
      <c r="I622" s="7">
        <v>35.6</v>
      </c>
      <c r="J622" s="7">
        <v>12.1</v>
      </c>
      <c r="K622" s="7">
        <f t="shared" si="85"/>
        <v>26.9</v>
      </c>
      <c r="L622" s="7">
        <f t="shared" si="89"/>
        <v>25.297605407551821</v>
      </c>
      <c r="M622" s="7">
        <f t="shared" si="86"/>
        <v>28.433531567248451</v>
      </c>
      <c r="N622" s="7">
        <f t="shared" si="92"/>
        <v>26.433135496010941</v>
      </c>
      <c r="O622" s="7">
        <f t="shared" si="92"/>
        <v>26.395062398749484</v>
      </c>
      <c r="P622" s="7">
        <f t="shared" si="92"/>
        <v>26.380222368707766</v>
      </c>
      <c r="Q622" s="7">
        <f t="shared" si="92"/>
        <v>26.320309149328388</v>
      </c>
      <c r="S622" s="7">
        <f t="shared" si="88"/>
        <v>-1.5335315672484526</v>
      </c>
      <c r="T622" s="7">
        <f t="shared" si="90"/>
        <v>20</v>
      </c>
    </row>
    <row r="623" spans="1:20">
      <c r="A623" s="8">
        <v>43324.270312499997</v>
      </c>
      <c r="B623" s="7">
        <v>206145</v>
      </c>
      <c r="C623" s="7">
        <v>22.2</v>
      </c>
      <c r="D623" s="7">
        <v>17.7</v>
      </c>
      <c r="E623" s="7">
        <v>27</v>
      </c>
      <c r="F623" s="7">
        <v>22.1</v>
      </c>
      <c r="G623" s="7">
        <v>18.100000000000001</v>
      </c>
      <c r="H623" s="7">
        <v>21.4</v>
      </c>
      <c r="I623" s="7">
        <v>35.799999999999997</v>
      </c>
      <c r="J623" s="7">
        <v>12.1</v>
      </c>
      <c r="K623" s="7">
        <f t="shared" si="85"/>
        <v>27</v>
      </c>
      <c r="L623" s="7">
        <f t="shared" si="89"/>
        <v>25.322909813965115</v>
      </c>
      <c r="M623" s="7">
        <f t="shared" si="86"/>
        <v>28.453505133399037</v>
      </c>
      <c r="N623" s="7">
        <f t="shared" si="92"/>
        <v>26.439426907836697</v>
      </c>
      <c r="O623" s="7">
        <f t="shared" si="92"/>
        <v>26.400595282967252</v>
      </c>
      <c r="P623" s="7">
        <f t="shared" si="92"/>
        <v>26.378855683589567</v>
      </c>
      <c r="Q623" s="7">
        <f t="shared" si="92"/>
        <v>26.318747066596586</v>
      </c>
      <c r="S623" s="7">
        <f t="shared" si="88"/>
        <v>-1.4535051333990374</v>
      </c>
      <c r="T623" s="7">
        <f t="shared" si="90"/>
        <v>20</v>
      </c>
    </row>
    <row r="624" spans="1:20">
      <c r="A624" s="8">
        <v>43324.27171296296</v>
      </c>
      <c r="B624" s="7">
        <v>206146</v>
      </c>
      <c r="C624" s="7">
        <v>22.3</v>
      </c>
      <c r="D624" s="7">
        <v>17.7</v>
      </c>
      <c r="E624" s="7">
        <v>27</v>
      </c>
      <c r="F624" s="7">
        <v>22.2</v>
      </c>
      <c r="G624" s="7">
        <v>18.100000000000001</v>
      </c>
      <c r="H624" s="7">
        <v>21.4</v>
      </c>
      <c r="I624" s="7">
        <v>35.6</v>
      </c>
      <c r="J624" s="7">
        <v>12.1</v>
      </c>
      <c r="K624" s="7">
        <f t="shared" si="85"/>
        <v>27</v>
      </c>
      <c r="L624" s="7">
        <f t="shared" si="89"/>
        <v>25.34858009865037</v>
      </c>
      <c r="M624" s="7">
        <f t="shared" si="86"/>
        <v>28.473600394417371</v>
      </c>
      <c r="N624" s="7">
        <f t="shared" si="92"/>
        <v>26.445738797839653</v>
      </c>
      <c r="O624" s="7">
        <f t="shared" si="92"/>
        <v>26.406205517076113</v>
      </c>
      <c r="P624" s="7">
        <f t="shared" si="92"/>
        <v>26.377506274719366</v>
      </c>
      <c r="Q624" s="7">
        <f t="shared" si="92"/>
        <v>26.317176695127866</v>
      </c>
      <c r="S624" s="7">
        <f t="shared" si="88"/>
        <v>-1.473600394417371</v>
      </c>
      <c r="T624" s="7">
        <f t="shared" si="90"/>
        <v>20</v>
      </c>
    </row>
    <row r="625" spans="1:20">
      <c r="A625" s="8">
        <v>43324.273101851853</v>
      </c>
      <c r="B625" s="7">
        <v>206147</v>
      </c>
      <c r="C625" s="7">
        <v>22.3</v>
      </c>
      <c r="D625" s="7">
        <v>17.7</v>
      </c>
      <c r="E625" s="7">
        <v>27</v>
      </c>
      <c r="F625" s="7">
        <v>22.2</v>
      </c>
      <c r="G625" s="7">
        <v>18.100000000000001</v>
      </c>
      <c r="H625" s="7">
        <v>21.4</v>
      </c>
      <c r="I625" s="7">
        <v>35.799999999999997</v>
      </c>
      <c r="J625" s="7">
        <v>12.1</v>
      </c>
      <c r="K625" s="7">
        <f t="shared" si="85"/>
        <v>27</v>
      </c>
      <c r="L625" s="7">
        <f t="shared" si="89"/>
        <v>25.374009481897179</v>
      </c>
      <c r="M625" s="7">
        <f t="shared" si="86"/>
        <v>28.493548852482991</v>
      </c>
      <c r="N625" s="7">
        <f t="shared" si="92"/>
        <v>26.45197597532492</v>
      </c>
      <c r="O625" s="7">
        <f t="shared" si="92"/>
        <v>26.41179111830057</v>
      </c>
      <c r="P625" s="7">
        <f t="shared" si="92"/>
        <v>26.37619612116821</v>
      </c>
      <c r="Q625" s="7">
        <f t="shared" si="92"/>
        <v>26.315624605033005</v>
      </c>
      <c r="S625" s="7">
        <f t="shared" si="88"/>
        <v>-1.4935488524829914</v>
      </c>
      <c r="T625" s="7">
        <f t="shared" si="90"/>
        <v>20</v>
      </c>
    </row>
    <row r="626" spans="1:20">
      <c r="A626" s="8">
        <v>43324.27449074074</v>
      </c>
      <c r="B626" s="7">
        <v>206148</v>
      </c>
      <c r="C626" s="7">
        <v>22.3</v>
      </c>
      <c r="D626" s="7">
        <v>17.7</v>
      </c>
      <c r="E626" s="7">
        <v>27</v>
      </c>
      <c r="F626" s="7">
        <v>22.6</v>
      </c>
      <c r="G626" s="7">
        <v>18.100000000000001</v>
      </c>
      <c r="H626" s="7">
        <v>21.4</v>
      </c>
      <c r="I626" s="7">
        <v>35.6</v>
      </c>
      <c r="J626" s="7">
        <v>12.1</v>
      </c>
      <c r="K626" s="7">
        <f t="shared" si="85"/>
        <v>27</v>
      </c>
      <c r="L626" s="7">
        <f t="shared" si="89"/>
        <v>25.399321274640254</v>
      </c>
      <c r="M626" s="7">
        <f t="shared" si="86"/>
        <v>28.513496189490688</v>
      </c>
      <c r="N626" s="7">
        <f t="shared" si="92"/>
        <v>26.458197684021904</v>
      </c>
      <c r="O626" s="7">
        <f t="shared" si="92"/>
        <v>26.417391706877549</v>
      </c>
      <c r="P626" s="7">
        <f t="shared" si="92"/>
        <v>26.374913260769738</v>
      </c>
      <c r="Q626" s="7">
        <f t="shared" si="92"/>
        <v>26.31407832142331</v>
      </c>
      <c r="S626" s="7">
        <f t="shared" si="88"/>
        <v>-1.513496189490688</v>
      </c>
      <c r="T626" s="7">
        <f t="shared" si="90"/>
        <v>20</v>
      </c>
    </row>
    <row r="627" spans="1:20">
      <c r="A627" s="8">
        <v>43324.275879629633</v>
      </c>
      <c r="B627" s="7">
        <v>206149</v>
      </c>
      <c r="C627" s="7">
        <v>22.3</v>
      </c>
      <c r="D627" s="7">
        <v>17.7</v>
      </c>
      <c r="E627" s="7">
        <v>27</v>
      </c>
      <c r="F627" s="7">
        <v>22.9</v>
      </c>
      <c r="G627" s="7">
        <v>18.100000000000001</v>
      </c>
      <c r="H627" s="7">
        <v>21.4</v>
      </c>
      <c r="I627" s="7">
        <v>35.799999999999997</v>
      </c>
      <c r="J627" s="7">
        <v>12.1</v>
      </c>
      <c r="K627" s="7">
        <f t="shared" si="85"/>
        <v>27</v>
      </c>
      <c r="L627" s="7">
        <f t="shared" si="89"/>
        <v>25.424876826293922</v>
      </c>
      <c r="M627" s="7">
        <f t="shared" si="86"/>
        <v>28.533404215481223</v>
      </c>
      <c r="N627" s="7">
        <f t="shared" si="92"/>
        <v>26.46440857850331</v>
      </c>
      <c r="O627" s="7">
        <f t="shared" si="92"/>
        <v>26.423002862114199</v>
      </c>
      <c r="P627" s="7">
        <f t="shared" si="92"/>
        <v>26.373657118762647</v>
      </c>
      <c r="Q627" s="7">
        <f t="shared" si="92"/>
        <v>26.312538359962605</v>
      </c>
      <c r="S627" s="7">
        <f t="shared" si="88"/>
        <v>-1.5334042154812231</v>
      </c>
      <c r="T627" s="7">
        <f t="shared" si="90"/>
        <v>20</v>
      </c>
    </row>
    <row r="628" spans="1:20">
      <c r="A628" s="8">
        <v>43324.277268518519</v>
      </c>
      <c r="B628" s="7">
        <v>206150</v>
      </c>
      <c r="C628" s="7">
        <v>22.3</v>
      </c>
      <c r="D628" s="7">
        <v>17.7</v>
      </c>
      <c r="E628" s="7">
        <v>27</v>
      </c>
      <c r="F628" s="7">
        <v>22.6</v>
      </c>
      <c r="G628" s="7">
        <v>18.100000000000001</v>
      </c>
      <c r="H628" s="7">
        <v>21.4</v>
      </c>
      <c r="I628" s="7">
        <v>35.799999999999997</v>
      </c>
      <c r="J628" s="7">
        <v>12.1</v>
      </c>
      <c r="K628" s="7">
        <f t="shared" si="85"/>
        <v>27</v>
      </c>
      <c r="L628" s="7">
        <f t="shared" si="89"/>
        <v>25.450582981087859</v>
      </c>
      <c r="M628" s="7">
        <f t="shared" si="86"/>
        <v>28.553364951698448</v>
      </c>
      <c r="N628" s="7">
        <f t="shared" si="92"/>
        <v>26.470611694854533</v>
      </c>
      <c r="O628" s="7">
        <f t="shared" si="92"/>
        <v>26.428621570641226</v>
      </c>
      <c r="P628" s="7">
        <f t="shared" si="92"/>
        <v>26.372427128121966</v>
      </c>
      <c r="Q628" s="7">
        <f t="shared" si="92"/>
        <v>26.311005210176841</v>
      </c>
      <c r="S628" s="7">
        <f t="shared" si="88"/>
        <v>-1.5533649516984482</v>
      </c>
      <c r="T628" s="7">
        <f t="shared" si="90"/>
        <v>20</v>
      </c>
    </row>
    <row r="629" spans="1:20">
      <c r="A629" s="8">
        <v>43324.278657407405</v>
      </c>
      <c r="B629" s="7">
        <v>206151</v>
      </c>
      <c r="C629" s="7">
        <v>22.3</v>
      </c>
      <c r="D629" s="7">
        <v>17.7</v>
      </c>
      <c r="E629" s="7">
        <v>27</v>
      </c>
      <c r="F629" s="7">
        <v>23.3</v>
      </c>
      <c r="G629" s="7">
        <v>18.100000000000001</v>
      </c>
      <c r="H629" s="7">
        <v>21.4</v>
      </c>
      <c r="I629" s="7">
        <v>35.799999999999997</v>
      </c>
      <c r="J629" s="7">
        <v>12.1</v>
      </c>
      <c r="K629" s="7">
        <f t="shared" si="85"/>
        <v>27</v>
      </c>
      <c r="L629" s="7">
        <f t="shared" si="89"/>
        <v>25.475898473203408</v>
      </c>
      <c r="M629" s="7">
        <f t="shared" si="86"/>
        <v>28.573401428737498</v>
      </c>
      <c r="N629" s="7">
        <f t="shared" si="92"/>
        <v>26.476809695751335</v>
      </c>
      <c r="O629" s="7">
        <f t="shared" si="92"/>
        <v>26.43424575595186</v>
      </c>
      <c r="P629" s="7">
        <f t="shared" si="92"/>
        <v>26.37122273541776</v>
      </c>
      <c r="Q629" s="7">
        <f t="shared" si="92"/>
        <v>26.309479336210543</v>
      </c>
      <c r="S629" s="7">
        <f t="shared" si="88"/>
        <v>-1.5734014287374976</v>
      </c>
      <c r="T629" s="7">
        <f t="shared" si="90"/>
        <v>20</v>
      </c>
    </row>
    <row r="630" spans="1:20">
      <c r="A630" s="8">
        <v>43324.280057870368</v>
      </c>
      <c r="B630" s="7">
        <v>206152</v>
      </c>
      <c r="C630" s="7">
        <v>22.3</v>
      </c>
      <c r="D630" s="7">
        <v>17.7</v>
      </c>
      <c r="E630" s="7">
        <v>27</v>
      </c>
      <c r="F630" s="7">
        <v>23.1</v>
      </c>
      <c r="G630" s="7">
        <v>18.100000000000001</v>
      </c>
      <c r="H630" s="7">
        <v>21.4</v>
      </c>
      <c r="I630" s="7">
        <v>35.799999999999997</v>
      </c>
      <c r="J630" s="7">
        <v>12.1</v>
      </c>
      <c r="K630" s="7">
        <f t="shared" si="85"/>
        <v>27</v>
      </c>
      <c r="L630" s="7">
        <f t="shared" si="89"/>
        <v>25.501943393221936</v>
      </c>
      <c r="M630" s="7">
        <f t="shared" si="86"/>
        <v>28.593524091507309</v>
      </c>
      <c r="N630" s="7">
        <f t="shared" si="92"/>
        <v>26.483056279841037</v>
      </c>
      <c r="O630" s="7">
        <f t="shared" si="92"/>
        <v>26.439920973297895</v>
      </c>
      <c r="P630" s="7">
        <f t="shared" si="92"/>
        <v>26.370033576576368</v>
      </c>
      <c r="Q630" s="7">
        <f t="shared" si="92"/>
        <v>26.307948526471407</v>
      </c>
      <c r="S630" s="7">
        <f t="shared" si="88"/>
        <v>-1.5935240915073088</v>
      </c>
      <c r="T630" s="7">
        <f t="shared" si="90"/>
        <v>20</v>
      </c>
    </row>
    <row r="631" spans="1:20">
      <c r="A631" s="8">
        <v>43324.281446759262</v>
      </c>
      <c r="B631" s="7">
        <v>206153</v>
      </c>
      <c r="C631" s="7">
        <v>22.3</v>
      </c>
      <c r="D631" s="7">
        <v>17.7</v>
      </c>
      <c r="E631" s="7">
        <v>27</v>
      </c>
      <c r="F631" s="7">
        <v>24</v>
      </c>
      <c r="G631" s="7">
        <v>18.100000000000001</v>
      </c>
      <c r="H631" s="7">
        <v>21.4</v>
      </c>
      <c r="I631" s="7">
        <v>35.799999999999997</v>
      </c>
      <c r="J631" s="7">
        <v>12.1</v>
      </c>
      <c r="K631" s="7">
        <f t="shared" si="85"/>
        <v>27</v>
      </c>
      <c r="L631" s="7">
        <f t="shared" si="89"/>
        <v>25.527470257940298</v>
      </c>
      <c r="M631" s="7">
        <f t="shared" si="86"/>
        <v>28.613596646900273</v>
      </c>
      <c r="N631" s="7">
        <f t="shared" si="92"/>
        <v>26.489248790749748</v>
      </c>
      <c r="O631" s="7">
        <f t="shared" si="92"/>
        <v>26.445552620537065</v>
      </c>
      <c r="P631" s="7">
        <f t="shared" si="92"/>
        <v>26.36887899487435</v>
      </c>
      <c r="Q631" s="7">
        <f t="shared" si="92"/>
        <v>26.306438567669005</v>
      </c>
      <c r="S631" s="7">
        <f t="shared" si="88"/>
        <v>-1.6135966469002732</v>
      </c>
      <c r="T631" s="7">
        <f t="shared" si="90"/>
        <v>20</v>
      </c>
    </row>
    <row r="632" spans="1:20">
      <c r="A632" s="8">
        <v>43324.282835648148</v>
      </c>
      <c r="B632" s="7">
        <v>206154</v>
      </c>
      <c r="C632" s="7">
        <v>22.3</v>
      </c>
      <c r="D632" s="7">
        <v>17.7</v>
      </c>
      <c r="E632" s="7">
        <v>27</v>
      </c>
      <c r="F632" s="7">
        <v>24.1</v>
      </c>
      <c r="G632" s="7">
        <v>18.100000000000001</v>
      </c>
      <c r="H632" s="7">
        <v>21.4</v>
      </c>
      <c r="I632" s="7">
        <v>35.799999999999997</v>
      </c>
      <c r="J632" s="7">
        <v>12.1</v>
      </c>
      <c r="K632" s="7">
        <f t="shared" si="85"/>
        <v>27</v>
      </c>
      <c r="L632" s="7">
        <f t="shared" si="89"/>
        <v>25.553689521209279</v>
      </c>
      <c r="M632" s="7">
        <f t="shared" si="86"/>
        <v>28.633638668291802</v>
      </c>
      <c r="N632" s="7">
        <f t="shared" si="92"/>
        <v>26.495440452342496</v>
      </c>
      <c r="O632" s="7">
        <f t="shared" si="92"/>
        <v>26.451186962549865</v>
      </c>
      <c r="P632" s="7">
        <f t="shared" si="92"/>
        <v>26.367748458026842</v>
      </c>
      <c r="Q632" s="7">
        <f t="shared" si="92"/>
        <v>26.304937137924906</v>
      </c>
      <c r="S632" s="7">
        <f t="shared" si="88"/>
        <v>-1.6336386682918018</v>
      </c>
      <c r="T632" s="7">
        <f t="shared" si="90"/>
        <v>20</v>
      </c>
    </row>
    <row r="633" spans="1:20">
      <c r="A633" s="8">
        <v>43324.284224537034</v>
      </c>
      <c r="B633" s="7">
        <v>206155</v>
      </c>
      <c r="C633" s="7">
        <v>22.3</v>
      </c>
      <c r="D633" s="7">
        <v>17.600000000000001</v>
      </c>
      <c r="E633" s="7">
        <v>27</v>
      </c>
      <c r="F633" s="7">
        <v>24.1</v>
      </c>
      <c r="G633" s="7">
        <v>18.100000000000001</v>
      </c>
      <c r="H633" s="7">
        <v>21.4</v>
      </c>
      <c r="I633" s="7">
        <v>35.799999999999997</v>
      </c>
      <c r="J633" s="7">
        <v>12.1</v>
      </c>
      <c r="K633" s="7">
        <f t="shared" si="85"/>
        <v>27</v>
      </c>
      <c r="L633" s="7">
        <f t="shared" si="89"/>
        <v>25.579872932493608</v>
      </c>
      <c r="M633" s="7">
        <f t="shared" si="86"/>
        <v>28.653879782794792</v>
      </c>
      <c r="N633" s="7">
        <f t="shared" si="92"/>
        <v>26.501631618157045</v>
      </c>
      <c r="O633" s="7">
        <f t="shared" si="92"/>
        <v>26.456823723953327</v>
      </c>
      <c r="P633" s="7">
        <f t="shared" si="92"/>
        <v>26.366641491168298</v>
      </c>
      <c r="Q633" s="7">
        <f t="shared" si="92"/>
        <v>26.303444609610306</v>
      </c>
      <c r="S633" s="7">
        <f t="shared" si="88"/>
        <v>-1.6538797827947924</v>
      </c>
      <c r="T633" s="7">
        <f t="shared" si="90"/>
        <v>20</v>
      </c>
    </row>
    <row r="634" spans="1:20">
      <c r="A634" s="8">
        <v>43324.285613425927</v>
      </c>
      <c r="B634" s="7">
        <v>206156</v>
      </c>
      <c r="C634" s="7">
        <v>22.3</v>
      </c>
      <c r="D634" s="7">
        <v>17.7</v>
      </c>
      <c r="E634" s="7">
        <v>27</v>
      </c>
      <c r="F634" s="7">
        <v>24.3</v>
      </c>
      <c r="G634" s="7">
        <v>18.100000000000001</v>
      </c>
      <c r="H634" s="7">
        <v>21.4</v>
      </c>
      <c r="I634" s="7">
        <v>35.799999999999997</v>
      </c>
      <c r="J634" s="7">
        <v>12.1</v>
      </c>
      <c r="K634" s="7">
        <f t="shared" si="85"/>
        <v>27</v>
      </c>
      <c r="L634" s="7">
        <f t="shared" si="89"/>
        <v>25.605932672199195</v>
      </c>
      <c r="M634" s="7">
        <f t="shared" si="86"/>
        <v>28.674221621562261</v>
      </c>
      <c r="N634" s="7">
        <f t="shared" si="92"/>
        <v>26.507823923034497</v>
      </c>
      <c r="O634" s="7">
        <f t="shared" si="92"/>
        <v>26.462462721308846</v>
      </c>
      <c r="P634" s="7">
        <f t="shared" si="92"/>
        <v>26.365557640724742</v>
      </c>
      <c r="Q634" s="7">
        <f t="shared" si="92"/>
        <v>26.301961334762861</v>
      </c>
      <c r="S634" s="7">
        <f t="shared" si="88"/>
        <v>-1.6742216215622605</v>
      </c>
      <c r="T634" s="7">
        <f t="shared" si="90"/>
        <v>20</v>
      </c>
    </row>
    <row r="635" spans="1:20">
      <c r="A635" s="8">
        <v>43324.287002314813</v>
      </c>
      <c r="B635" s="7">
        <v>206157</v>
      </c>
      <c r="C635" s="7">
        <v>22.3</v>
      </c>
      <c r="D635" s="7">
        <v>17.7</v>
      </c>
      <c r="E635" s="7">
        <v>27</v>
      </c>
      <c r="F635" s="7">
        <v>24.5</v>
      </c>
      <c r="G635" s="7">
        <v>18.100000000000001</v>
      </c>
      <c r="H635" s="7">
        <v>21.4</v>
      </c>
      <c r="I635" s="7">
        <v>35.799999999999997</v>
      </c>
      <c r="J635" s="7">
        <v>12.1</v>
      </c>
      <c r="K635" s="7">
        <f t="shared" si="85"/>
        <v>27</v>
      </c>
      <c r="L635" s="7">
        <f t="shared" si="89"/>
        <v>25.632051059011097</v>
      </c>
      <c r="M635" s="7">
        <f t="shared" si="86"/>
        <v>28.694581612530037</v>
      </c>
      <c r="N635" s="7">
        <f t="shared" ref="N635:Q650" si="93">N634+24*3600*($A635-$A634)*((M634-N634)*N$6+(O634-N634)*N$7+N$5)/N$8</f>
        <v>26.514018128954557</v>
      </c>
      <c r="O635" s="7">
        <f t="shared" si="93"/>
        <v>26.46810404058952</v>
      </c>
      <c r="P635" s="7">
        <f t="shared" si="93"/>
        <v>26.364496473770561</v>
      </c>
      <c r="Q635" s="7">
        <f t="shared" si="93"/>
        <v>26.300487646108863</v>
      </c>
      <c r="S635" s="7">
        <f t="shared" si="88"/>
        <v>-1.6945816125300368</v>
      </c>
      <c r="T635" s="7">
        <f t="shared" si="90"/>
        <v>20</v>
      </c>
    </row>
    <row r="636" spans="1:20">
      <c r="A636" s="8">
        <v>43324.288402777776</v>
      </c>
      <c r="B636" s="7">
        <v>206158</v>
      </c>
      <c r="C636" s="7">
        <v>22.3</v>
      </c>
      <c r="D636" s="7">
        <v>17.7</v>
      </c>
      <c r="E636" s="7">
        <v>27</v>
      </c>
      <c r="F636" s="7">
        <v>23.8</v>
      </c>
      <c r="G636" s="7">
        <v>18.100000000000001</v>
      </c>
      <c r="H636" s="7">
        <v>21.4</v>
      </c>
      <c r="I636" s="7">
        <v>35.799999999999997</v>
      </c>
      <c r="J636" s="7">
        <v>12.1</v>
      </c>
      <c r="K636" s="7">
        <f t="shared" si="85"/>
        <v>27</v>
      </c>
      <c r="L636" s="7">
        <f t="shared" si="89"/>
        <v>25.658445372846465</v>
      </c>
      <c r="M636" s="7">
        <f t="shared" si="86"/>
        <v>28.715140285495952</v>
      </c>
      <c r="N636" s="7">
        <f t="shared" si="93"/>
        <v>26.520266032164784</v>
      </c>
      <c r="O636" s="7">
        <f t="shared" si="93"/>
        <v>26.473794894896049</v>
      </c>
      <c r="P636" s="7">
        <f t="shared" si="93"/>
        <v>26.363448920764583</v>
      </c>
      <c r="Q636" s="7">
        <f t="shared" si="93"/>
        <v>26.299011659738323</v>
      </c>
      <c r="S636" s="7">
        <f t="shared" si="88"/>
        <v>-1.7151402854959521</v>
      </c>
      <c r="T636" s="7">
        <f t="shared" si="90"/>
        <v>20</v>
      </c>
    </row>
    <row r="637" spans="1:20">
      <c r="A637" s="8">
        <v>43324.28979166667</v>
      </c>
      <c r="B637" s="7">
        <v>206159</v>
      </c>
      <c r="C637" s="7">
        <v>22.3</v>
      </c>
      <c r="D637" s="7">
        <v>17.7</v>
      </c>
      <c r="E637" s="7">
        <v>27.1</v>
      </c>
      <c r="F637" s="7">
        <v>24.4</v>
      </c>
      <c r="G637" s="7">
        <v>18.100000000000001</v>
      </c>
      <c r="H637" s="7">
        <v>21.4</v>
      </c>
      <c r="I637" s="7">
        <v>35.799999999999997</v>
      </c>
      <c r="J637" s="7">
        <v>12.1</v>
      </c>
      <c r="K637" s="7">
        <f t="shared" si="85"/>
        <v>27.1</v>
      </c>
      <c r="L637" s="7">
        <f t="shared" si="89"/>
        <v>25.684068593533535</v>
      </c>
      <c r="M637" s="7">
        <f t="shared" si="86"/>
        <v>28.735563843693164</v>
      </c>
      <c r="N637" s="7">
        <f t="shared" si="93"/>
        <v>26.526464607114665</v>
      </c>
      <c r="O637" s="7">
        <f t="shared" si="93"/>
        <v>26.479441413815188</v>
      </c>
      <c r="P637" s="7">
        <f t="shared" si="93"/>
        <v>26.362432087172468</v>
      </c>
      <c r="Q637" s="7">
        <f t="shared" si="93"/>
        <v>26.297558153998214</v>
      </c>
      <c r="S637" s="7">
        <f t="shared" si="88"/>
        <v>-1.6355638436931628</v>
      </c>
      <c r="T637" s="7">
        <f t="shared" si="90"/>
        <v>20</v>
      </c>
    </row>
    <row r="638" spans="1:20">
      <c r="A638" s="8">
        <v>43324.291180555556</v>
      </c>
      <c r="B638" s="7">
        <v>206160</v>
      </c>
      <c r="C638" s="7">
        <v>22.3</v>
      </c>
      <c r="D638" s="7">
        <v>17.7</v>
      </c>
      <c r="E638" s="7">
        <v>27.1</v>
      </c>
      <c r="F638" s="7">
        <v>24.6</v>
      </c>
      <c r="G638" s="7">
        <v>18.100000000000001</v>
      </c>
      <c r="H638" s="7">
        <v>21.4</v>
      </c>
      <c r="I638" s="7">
        <v>35.799999999999997</v>
      </c>
      <c r="J638" s="7">
        <v>12.1</v>
      </c>
      <c r="K638" s="7">
        <f t="shared" si="85"/>
        <v>27.1</v>
      </c>
      <c r="L638" s="7">
        <f t="shared" si="89"/>
        <v>25.710116215902591</v>
      </c>
      <c r="M638" s="7">
        <f t="shared" si="86"/>
        <v>28.755834173405852</v>
      </c>
      <c r="N638" s="7">
        <f t="shared" si="93"/>
        <v>26.532665723526943</v>
      </c>
      <c r="O638" s="7">
        <f t="shared" si="93"/>
        <v>26.485090780879215</v>
      </c>
      <c r="P638" s="7">
        <f t="shared" si="93"/>
        <v>26.361436757546141</v>
      </c>
      <c r="Q638" s="7">
        <f t="shared" si="93"/>
        <v>26.296115128397251</v>
      </c>
      <c r="S638" s="7">
        <f t="shared" si="88"/>
        <v>-1.6558341734058502</v>
      </c>
      <c r="T638" s="7">
        <f t="shared" si="90"/>
        <v>20</v>
      </c>
    </row>
    <row r="639" spans="1:20">
      <c r="A639" s="8">
        <v>43324.292569444442</v>
      </c>
      <c r="B639" s="7">
        <v>206161</v>
      </c>
      <c r="C639" s="7">
        <v>22.3</v>
      </c>
      <c r="D639" s="7">
        <v>17.7</v>
      </c>
      <c r="E639" s="7">
        <v>27.1</v>
      </c>
      <c r="F639" s="7">
        <v>24.9</v>
      </c>
      <c r="G639" s="7">
        <v>18.100000000000001</v>
      </c>
      <c r="H639" s="7">
        <v>21.4</v>
      </c>
      <c r="I639" s="7">
        <v>35.799999999999997</v>
      </c>
      <c r="J639" s="7">
        <v>12.1</v>
      </c>
      <c r="K639" s="7">
        <f t="shared" si="85"/>
        <v>27.1</v>
      </c>
      <c r="L639" s="7">
        <f t="shared" si="89"/>
        <v>25.736221988320825</v>
      </c>
      <c r="M639" s="7">
        <f t="shared" si="86"/>
        <v>28.776151255411012</v>
      </c>
      <c r="N639" s="7">
        <f t="shared" si="93"/>
        <v>26.538868492816782</v>
      </c>
      <c r="O639" s="7">
        <f t="shared" si="93"/>
        <v>26.490743173985191</v>
      </c>
      <c r="P639" s="7">
        <f t="shared" si="93"/>
        <v>26.360462577760494</v>
      </c>
      <c r="Q639" s="7">
        <f t="shared" si="93"/>
        <v>26.294682847499658</v>
      </c>
      <c r="S639" s="7">
        <f t="shared" si="88"/>
        <v>-1.6761512554110105</v>
      </c>
      <c r="T639" s="7">
        <f t="shared" si="90"/>
        <v>20</v>
      </c>
    </row>
    <row r="640" spans="1:20">
      <c r="A640" s="8">
        <v>43324.293958333335</v>
      </c>
      <c r="B640" s="7">
        <v>206162</v>
      </c>
      <c r="C640" s="7">
        <v>22.3</v>
      </c>
      <c r="D640" s="7">
        <v>17.7</v>
      </c>
      <c r="E640" s="7">
        <v>27.1</v>
      </c>
      <c r="F640" s="7">
        <v>24.9</v>
      </c>
      <c r="G640" s="7">
        <v>18.100000000000001</v>
      </c>
      <c r="H640" s="7">
        <v>21.4</v>
      </c>
      <c r="I640" s="7">
        <v>35.799999999999997</v>
      </c>
      <c r="J640" s="7">
        <v>12.1</v>
      </c>
      <c r="K640" s="7">
        <f t="shared" si="85"/>
        <v>27.1</v>
      </c>
      <c r="L640" s="7">
        <f t="shared" si="89"/>
        <v>25.76247565525944</v>
      </c>
      <c r="M640" s="7">
        <f t="shared" si="86"/>
        <v>28.796513014187422</v>
      </c>
      <c r="N640" s="7">
        <f t="shared" si="93"/>
        <v>26.545073391587835</v>
      </c>
      <c r="O640" s="7">
        <f t="shared" si="93"/>
        <v>26.496398604673669</v>
      </c>
      <c r="P640" s="7">
        <f t="shared" si="93"/>
        <v>26.359509211093005</v>
      </c>
      <c r="Q640" s="7">
        <f t="shared" si="93"/>
        <v>26.293261561021286</v>
      </c>
      <c r="S640" s="7">
        <f t="shared" si="88"/>
        <v>-1.6965130141874205</v>
      </c>
      <c r="T640" s="7">
        <f t="shared" si="90"/>
        <v>20</v>
      </c>
    </row>
    <row r="641" spans="1:20">
      <c r="A641" s="8">
        <v>43324.295347222222</v>
      </c>
      <c r="B641" s="7">
        <v>206163</v>
      </c>
      <c r="C641" s="7">
        <v>22.3</v>
      </c>
      <c r="D641" s="7">
        <v>17.7</v>
      </c>
      <c r="E641" s="7">
        <v>27.1</v>
      </c>
      <c r="F641" s="7">
        <v>25.8</v>
      </c>
      <c r="G641" s="7">
        <v>18.100000000000001</v>
      </c>
      <c r="H641" s="7">
        <v>21.4</v>
      </c>
      <c r="I641" s="7">
        <v>35.799999999999997</v>
      </c>
      <c r="J641" s="7">
        <v>12.1</v>
      </c>
      <c r="K641" s="7">
        <f t="shared" si="85"/>
        <v>27.1</v>
      </c>
      <c r="L641" s="7">
        <f t="shared" si="89"/>
        <v>25.78860590793396</v>
      </c>
      <c r="M641" s="7">
        <f t="shared" si="86"/>
        <v>28.81694638665704</v>
      </c>
      <c r="N641" s="7">
        <f t="shared" si="93"/>
        <v>26.551280811274022</v>
      </c>
      <c r="O641" s="7">
        <f t="shared" si="93"/>
        <v>26.502057149976626</v>
      </c>
      <c r="P641" s="7">
        <f t="shared" si="93"/>
        <v>26.358576336582317</v>
      </c>
      <c r="Q641" s="7">
        <f t="shared" si="93"/>
        <v>26.291851504625797</v>
      </c>
      <c r="S641" s="7">
        <f t="shared" si="88"/>
        <v>-1.7169463866570389</v>
      </c>
      <c r="T641" s="7">
        <f t="shared" si="90"/>
        <v>20</v>
      </c>
    </row>
    <row r="642" spans="1:20">
      <c r="A642" s="8">
        <v>43324.296747685185</v>
      </c>
      <c r="B642" s="7">
        <v>206164</v>
      </c>
      <c r="C642" s="7">
        <v>22.3</v>
      </c>
      <c r="D642" s="7">
        <v>17.7</v>
      </c>
      <c r="E642" s="7">
        <v>27.1</v>
      </c>
      <c r="F642" s="7">
        <v>25.1</v>
      </c>
      <c r="G642" s="7">
        <v>18.100000000000001</v>
      </c>
      <c r="H642" s="7">
        <v>21.4</v>
      </c>
      <c r="I642" s="7">
        <v>35.799999999999997</v>
      </c>
      <c r="J642" s="7">
        <v>12.1</v>
      </c>
      <c r="K642" s="7">
        <f t="shared" si="85"/>
        <v>27.1</v>
      </c>
      <c r="L642" s="7">
        <f t="shared" si="89"/>
        <v>25.815647951193725</v>
      </c>
      <c r="M642" s="7">
        <f t="shared" si="86"/>
        <v>28.837552085161533</v>
      </c>
      <c r="N642" s="7">
        <f t="shared" si="93"/>
        <v>26.557543009233665</v>
      </c>
      <c r="O642" s="7">
        <f t="shared" si="93"/>
        <v>26.50776611090561</v>
      </c>
      <c r="P642" s="7">
        <f t="shared" si="93"/>
        <v>26.357656042785827</v>
      </c>
      <c r="Q642" s="7">
        <f t="shared" si="93"/>
        <v>26.290441245559187</v>
      </c>
      <c r="S642" s="7">
        <f t="shared" si="88"/>
        <v>-1.737552085161532</v>
      </c>
      <c r="T642" s="7">
        <f t="shared" si="90"/>
        <v>20</v>
      </c>
    </row>
    <row r="643" spans="1:20">
      <c r="A643" s="8">
        <v>43324.298136574071</v>
      </c>
      <c r="B643" s="7">
        <v>206165</v>
      </c>
      <c r="C643" s="7">
        <v>22.3</v>
      </c>
      <c r="D643" s="7">
        <v>17.7</v>
      </c>
      <c r="E643" s="7">
        <v>27.1</v>
      </c>
      <c r="F643" s="7">
        <v>25.6</v>
      </c>
      <c r="G643" s="7">
        <v>18.100000000000001</v>
      </c>
      <c r="H643" s="7">
        <v>21.4</v>
      </c>
      <c r="I643" s="7">
        <v>35.799999999999997</v>
      </c>
      <c r="J643" s="7">
        <v>12.1</v>
      </c>
      <c r="K643" s="7">
        <f t="shared" si="85"/>
        <v>27.1</v>
      </c>
      <c r="L643" s="7">
        <f t="shared" si="89"/>
        <v>25.841706497508227</v>
      </c>
      <c r="M643" s="7">
        <f t="shared" si="86"/>
        <v>28.858205908764734</v>
      </c>
      <c r="N643" s="7">
        <f t="shared" si="93"/>
        <v>26.563756528927726</v>
      </c>
      <c r="O643" s="7">
        <f t="shared" si="93"/>
        <v>26.513431324826168</v>
      </c>
      <c r="P643" s="7">
        <f t="shared" si="93"/>
        <v>26.356763415981128</v>
      </c>
      <c r="Q643" s="7">
        <f t="shared" si="93"/>
        <v>26.28905440069537</v>
      </c>
      <c r="S643" s="7">
        <f t="shared" si="88"/>
        <v>-1.758205908764733</v>
      </c>
      <c r="T643" s="7">
        <f t="shared" si="90"/>
        <v>20</v>
      </c>
    </row>
    <row r="644" spans="1:20">
      <c r="A644" s="8">
        <v>43324.299525462964</v>
      </c>
      <c r="B644" s="7">
        <v>206166</v>
      </c>
      <c r="C644" s="7">
        <v>22.3</v>
      </c>
      <c r="D644" s="7">
        <v>17.7</v>
      </c>
      <c r="E644" s="7">
        <v>27.1</v>
      </c>
      <c r="F644" s="7">
        <v>25.9</v>
      </c>
      <c r="G644" s="7">
        <v>18.100000000000001</v>
      </c>
      <c r="H644" s="7">
        <v>21.4</v>
      </c>
      <c r="I644" s="7">
        <v>35.799999999999997</v>
      </c>
      <c r="J644" s="7">
        <v>12.1</v>
      </c>
      <c r="K644" s="7">
        <f t="shared" si="85"/>
        <v>27.1</v>
      </c>
      <c r="L644" s="7">
        <f t="shared" si="89"/>
        <v>25.868096468518388</v>
      </c>
      <c r="M644" s="7">
        <f t="shared" si="86"/>
        <v>28.878743670334394</v>
      </c>
      <c r="N644" s="7">
        <f t="shared" si="93"/>
        <v>26.569974444611784</v>
      </c>
      <c r="O644" s="7">
        <f t="shared" si="93"/>
        <v>26.519100090553739</v>
      </c>
      <c r="P644" s="7">
        <f t="shared" si="93"/>
        <v>26.355890405573881</v>
      </c>
      <c r="Q644" s="7">
        <f t="shared" si="93"/>
        <v>26.287679417057745</v>
      </c>
      <c r="S644" s="7">
        <f t="shared" si="88"/>
        <v>-1.7787436703343928</v>
      </c>
      <c r="T644" s="7">
        <f t="shared" si="90"/>
        <v>20</v>
      </c>
    </row>
    <row r="645" spans="1:20">
      <c r="A645" s="8">
        <v>43324.30091435185</v>
      </c>
      <c r="B645" s="7">
        <v>206167</v>
      </c>
      <c r="C645" s="7">
        <v>22.3</v>
      </c>
      <c r="D645" s="7">
        <v>17.600000000000001</v>
      </c>
      <c r="E645" s="7">
        <v>27.1</v>
      </c>
      <c r="F645" s="7">
        <v>26.2</v>
      </c>
      <c r="G645" s="7">
        <v>18.100000000000001</v>
      </c>
      <c r="H645" s="7">
        <v>21.4</v>
      </c>
      <c r="I645" s="7">
        <v>35.799999999999997</v>
      </c>
      <c r="J645" s="7">
        <v>12.1</v>
      </c>
      <c r="K645" s="7">
        <f t="shared" si="85"/>
        <v>27.1</v>
      </c>
      <c r="L645" s="7">
        <f t="shared" si="89"/>
        <v>25.894633013129344</v>
      </c>
      <c r="M645" s="7">
        <f t="shared" si="86"/>
        <v>28.899320266510845</v>
      </c>
      <c r="N645" s="7">
        <f t="shared" si="93"/>
        <v>26.576195906845101</v>
      </c>
      <c r="O645" s="7">
        <f t="shared" si="93"/>
        <v>26.524772727431461</v>
      </c>
      <c r="P645" s="7">
        <f t="shared" si="93"/>
        <v>26.355036748339085</v>
      </c>
      <c r="Q645" s="7">
        <f t="shared" si="93"/>
        <v>26.28631648078483</v>
      </c>
      <c r="S645" s="7">
        <f t="shared" si="88"/>
        <v>-1.7993202665108434</v>
      </c>
      <c r="T645" s="7">
        <f t="shared" si="90"/>
        <v>20</v>
      </c>
    </row>
    <row r="646" spans="1:20">
      <c r="A646" s="8">
        <v>43324.302303240744</v>
      </c>
      <c r="B646" s="7">
        <v>206168</v>
      </c>
      <c r="C646" s="7">
        <v>22.3</v>
      </c>
      <c r="D646" s="7">
        <v>17.7</v>
      </c>
      <c r="E646" s="7">
        <v>27.1</v>
      </c>
      <c r="F646" s="7">
        <v>25.2</v>
      </c>
      <c r="G646" s="7">
        <v>18.100000000000001</v>
      </c>
      <c r="H646" s="7">
        <v>21.4</v>
      </c>
      <c r="I646" s="7">
        <v>35.799999999999997</v>
      </c>
      <c r="J646" s="7">
        <v>12.1</v>
      </c>
      <c r="K646" s="7">
        <f t="shared" si="85"/>
        <v>27.1</v>
      </c>
      <c r="L646" s="7">
        <f t="shared" si="89"/>
        <v>25.921314786128438</v>
      </c>
      <c r="M646" s="7">
        <f t="shared" si="86"/>
        <v>28.919964954938202</v>
      </c>
      <c r="N646" s="7">
        <f t="shared" si="93"/>
        <v>26.582421176111342</v>
      </c>
      <c r="O646" s="7">
        <f t="shared" si="93"/>
        <v>26.530449372612903</v>
      </c>
      <c r="P646" s="7">
        <f t="shared" si="93"/>
        <v>26.354202194614707</v>
      </c>
      <c r="Q646" s="7">
        <f t="shared" si="93"/>
        <v>26.284965767201729</v>
      </c>
      <c r="S646" s="7">
        <f t="shared" si="88"/>
        <v>-1.8199649549382002</v>
      </c>
      <c r="T646" s="7">
        <f t="shared" si="90"/>
        <v>20</v>
      </c>
    </row>
    <row r="647" spans="1:20">
      <c r="A647" s="8">
        <v>43324.30369212963</v>
      </c>
      <c r="B647" s="7">
        <v>206169</v>
      </c>
      <c r="C647" s="7">
        <v>22.3</v>
      </c>
      <c r="D647" s="7">
        <v>17.7</v>
      </c>
      <c r="E647" s="7">
        <v>27.1</v>
      </c>
      <c r="F647" s="7">
        <v>25.3</v>
      </c>
      <c r="G647" s="7">
        <v>18.100000000000001</v>
      </c>
      <c r="H647" s="7">
        <v>21.4</v>
      </c>
      <c r="I647" s="7">
        <v>35.799999999999997</v>
      </c>
      <c r="J647" s="7">
        <v>12.1</v>
      </c>
      <c r="K647" s="7">
        <f t="shared" si="85"/>
        <v>27.1</v>
      </c>
      <c r="L647" s="7">
        <f t="shared" si="89"/>
        <v>25.946970716848664</v>
      </c>
      <c r="M647" s="7">
        <f t="shared" si="86"/>
        <v>28.940693804790769</v>
      </c>
      <c r="N647" s="7">
        <f t="shared" si="93"/>
        <v>26.588650668247208</v>
      </c>
      <c r="O647" s="7">
        <f t="shared" si="93"/>
        <v>26.536130176990447</v>
      </c>
      <c r="P647" s="7">
        <f t="shared" si="93"/>
        <v>26.3533865068128</v>
      </c>
      <c r="Q647" s="7">
        <f t="shared" si="93"/>
        <v>26.28362744146229</v>
      </c>
      <c r="S647" s="7">
        <f t="shared" si="88"/>
        <v>-1.8406938047907673</v>
      </c>
      <c r="T647" s="7">
        <f t="shared" si="90"/>
        <v>20</v>
      </c>
    </row>
    <row r="648" spans="1:20">
      <c r="A648" s="8">
        <v>43324.305092592593</v>
      </c>
      <c r="B648" s="7">
        <v>206170</v>
      </c>
      <c r="C648" s="7">
        <v>22.3</v>
      </c>
      <c r="D648" s="7">
        <v>17.7</v>
      </c>
      <c r="E648" s="7">
        <v>27.2</v>
      </c>
      <c r="F648" s="7">
        <v>25.3</v>
      </c>
      <c r="G648" s="7">
        <v>18.100000000000001</v>
      </c>
      <c r="H648" s="7">
        <v>21.4</v>
      </c>
      <c r="I648" s="7">
        <v>35.799999999999997</v>
      </c>
      <c r="J648" s="7">
        <v>12.1</v>
      </c>
      <c r="K648" s="7">
        <f t="shared" si="85"/>
        <v>27.2</v>
      </c>
      <c r="L648" s="7">
        <f t="shared" si="89"/>
        <v>25.973018302554284</v>
      </c>
      <c r="M648" s="7">
        <f t="shared" si="86"/>
        <v>28.961320415598198</v>
      </c>
      <c r="N648" s="7">
        <f t="shared" si="93"/>
        <v>26.594936804920518</v>
      </c>
      <c r="O648" s="7">
        <f t="shared" si="93"/>
        <v>26.541862702883705</v>
      </c>
      <c r="P648" s="7">
        <f t="shared" si="93"/>
        <v>26.352582816795003</v>
      </c>
      <c r="Q648" s="7">
        <f t="shared" si="93"/>
        <v>26.282290610843813</v>
      </c>
      <c r="S648" s="7">
        <f t="shared" si="88"/>
        <v>-1.761320415598199</v>
      </c>
      <c r="T648" s="7">
        <f t="shared" si="90"/>
        <v>20</v>
      </c>
    </row>
    <row r="649" spans="1:20">
      <c r="A649" s="8">
        <v>43324.306481481479</v>
      </c>
      <c r="B649" s="7">
        <v>206171</v>
      </c>
      <c r="C649" s="7">
        <v>22.3</v>
      </c>
      <c r="D649" s="7">
        <v>17.7</v>
      </c>
      <c r="E649" s="7">
        <v>27.2</v>
      </c>
      <c r="F649" s="7">
        <v>26</v>
      </c>
      <c r="G649" s="7">
        <v>18.100000000000001</v>
      </c>
      <c r="H649" s="7">
        <v>21.4</v>
      </c>
      <c r="I649" s="7">
        <v>35.799999999999997</v>
      </c>
      <c r="J649" s="7">
        <v>12.1</v>
      </c>
      <c r="K649" s="7">
        <f t="shared" si="85"/>
        <v>27.2</v>
      </c>
      <c r="L649" s="7">
        <f t="shared" si="89"/>
        <v>25.998732251053742</v>
      </c>
      <c r="M649" s="7">
        <f t="shared" si="86"/>
        <v>28.981678053896974</v>
      </c>
      <c r="N649" s="7">
        <f t="shared" si="93"/>
        <v>26.60117399126672</v>
      </c>
      <c r="O649" s="7">
        <f t="shared" si="93"/>
        <v>26.547552459544903</v>
      </c>
      <c r="P649" s="7">
        <f t="shared" si="93"/>
        <v>26.351804347306942</v>
      </c>
      <c r="Q649" s="7">
        <f t="shared" si="93"/>
        <v>26.280977623789241</v>
      </c>
      <c r="S649" s="7">
        <f t="shared" si="88"/>
        <v>-1.7816780538969752</v>
      </c>
      <c r="T649" s="7">
        <f t="shared" si="90"/>
        <v>20</v>
      </c>
    </row>
    <row r="650" spans="1:20">
      <c r="A650" s="8">
        <v>43324.307870370372</v>
      </c>
      <c r="B650" s="7">
        <v>206172</v>
      </c>
      <c r="C650" s="7">
        <v>22.3</v>
      </c>
      <c r="D650" s="7">
        <v>17.7</v>
      </c>
      <c r="E650" s="7">
        <v>27.2</v>
      </c>
      <c r="F650" s="7">
        <v>25.7</v>
      </c>
      <c r="G650" s="7">
        <v>18.100000000000001</v>
      </c>
      <c r="H650" s="7">
        <v>21.4</v>
      </c>
      <c r="I650" s="7">
        <v>35.799999999999997</v>
      </c>
      <c r="J650" s="7">
        <v>12.1</v>
      </c>
      <c r="K650" s="7">
        <f t="shared" si="85"/>
        <v>27.2</v>
      </c>
      <c r="L650" s="7">
        <f t="shared" si="89"/>
        <v>26.024958961176225</v>
      </c>
      <c r="M650" s="7">
        <f t="shared" si="86"/>
        <v>29.001944482745742</v>
      </c>
      <c r="N650" s="7">
        <f t="shared" si="93"/>
        <v>26.607413785904569</v>
      </c>
      <c r="O650" s="7">
        <f t="shared" si="93"/>
        <v>26.553246711974882</v>
      </c>
      <c r="P650" s="7">
        <f t="shared" si="93"/>
        <v>26.35104409687878</v>
      </c>
      <c r="Q650" s="7">
        <f t="shared" si="93"/>
        <v>26.279677465149426</v>
      </c>
      <c r="S650" s="7">
        <f t="shared" si="88"/>
        <v>-1.8019444827457427</v>
      </c>
      <c r="T650" s="7">
        <f t="shared" si="90"/>
        <v>20</v>
      </c>
    </row>
    <row r="651" spans="1:20">
      <c r="A651" s="8">
        <v>43324.309259259258</v>
      </c>
      <c r="B651" s="7">
        <v>206173</v>
      </c>
      <c r="C651" s="7">
        <v>22.3</v>
      </c>
      <c r="D651" s="7">
        <v>17.7</v>
      </c>
      <c r="E651" s="7">
        <v>27.2</v>
      </c>
      <c r="F651" s="7">
        <v>26.6</v>
      </c>
      <c r="G651" s="7">
        <v>18.100000000000001</v>
      </c>
      <c r="H651" s="7">
        <v>21.4</v>
      </c>
      <c r="I651" s="7">
        <v>35.799999999999997</v>
      </c>
      <c r="J651" s="7">
        <v>12.1</v>
      </c>
      <c r="K651" s="7">
        <f t="shared" ref="K651:K714" si="94">E651</f>
        <v>27.2</v>
      </c>
      <c r="L651" s="7">
        <f t="shared" si="89"/>
        <v>26.050791712935517</v>
      </c>
      <c r="M651" s="7">
        <f t="shared" ref="M651:M714" si="95">M650+24*3600*($A651-$A650)*((L650-M650)*M$6+(N650-M650)*M$7+M$5+T651)/M$8</f>
        <v>29.022320170109797</v>
      </c>
      <c r="N651" s="7">
        <f t="shared" ref="N651:Q666" si="96">N650+24*3600*($A651-$A650)*((M650-N650)*N$6+(O650-N650)*N$7+N$5)/N$8</f>
        <v>26.613655908983809</v>
      </c>
      <c r="O651" s="7">
        <f t="shared" si="96"/>
        <v>26.558945341671905</v>
      </c>
      <c r="P651" s="7">
        <f t="shared" si="96"/>
        <v>26.350301870271206</v>
      </c>
      <c r="Q651" s="7">
        <f t="shared" si="96"/>
        <v>26.278390264313479</v>
      </c>
      <c r="S651" s="7">
        <f t="shared" ref="S651:S714" si="97">K651-M651</f>
        <v>-1.8223201701097977</v>
      </c>
      <c r="T651" s="7">
        <f t="shared" si="90"/>
        <v>20</v>
      </c>
    </row>
    <row r="652" spans="1:20">
      <c r="A652" s="8">
        <v>43324.310648148145</v>
      </c>
      <c r="B652" s="7">
        <v>206174</v>
      </c>
      <c r="C652" s="7">
        <v>22.3</v>
      </c>
      <c r="D652" s="7">
        <v>17.7</v>
      </c>
      <c r="E652" s="7">
        <v>27.2</v>
      </c>
      <c r="F652" s="7">
        <v>27.3</v>
      </c>
      <c r="G652" s="7">
        <v>18.100000000000001</v>
      </c>
      <c r="H652" s="7">
        <v>21.4</v>
      </c>
      <c r="I652" s="7">
        <v>35.799999999999997</v>
      </c>
      <c r="J652" s="7">
        <v>12.1</v>
      </c>
      <c r="K652" s="7">
        <f t="shared" si="94"/>
        <v>27.2</v>
      </c>
      <c r="L652" s="7">
        <f t="shared" ref="L652:L715" si="98">L651+24*3600*($A652-$A651)*((F651-L651)*L$6+(M651-L651)*L$7+L$5+S652)/L$8</f>
        <v>26.077316015924001</v>
      </c>
      <c r="M652" s="7">
        <f t="shared" si="95"/>
        <v>29.042634494561884</v>
      </c>
      <c r="N652" s="7">
        <f t="shared" si="96"/>
        <v>26.619901309441421</v>
      </c>
      <c r="O652" s="7">
        <f t="shared" si="96"/>
        <v>26.564648205100596</v>
      </c>
      <c r="P652" s="7">
        <f t="shared" si="96"/>
        <v>26.349577480392377</v>
      </c>
      <c r="Q652" s="7">
        <f t="shared" si="96"/>
        <v>26.277116142858986</v>
      </c>
      <c r="S652" s="7">
        <f t="shared" si="97"/>
        <v>-1.8426344945618851</v>
      </c>
      <c r="T652" s="7">
        <f t="shared" si="90"/>
        <v>20</v>
      </c>
    </row>
    <row r="653" spans="1:20">
      <c r="A653" s="8">
        <v>43324.312037037038</v>
      </c>
      <c r="B653" s="7">
        <v>206175</v>
      </c>
      <c r="C653" s="7">
        <v>22.3</v>
      </c>
      <c r="D653" s="7">
        <v>17.7</v>
      </c>
      <c r="E653" s="7">
        <v>27.2</v>
      </c>
      <c r="F653" s="7">
        <v>27.6</v>
      </c>
      <c r="G653" s="7">
        <v>18.100000000000001</v>
      </c>
      <c r="H653" s="7">
        <v>21.4</v>
      </c>
      <c r="I653" s="7">
        <v>35.799999999999997</v>
      </c>
      <c r="J653" s="7">
        <v>12.1</v>
      </c>
      <c r="K653" s="7">
        <f t="shared" si="94"/>
        <v>27.2</v>
      </c>
      <c r="L653" s="7">
        <f t="shared" si="98"/>
        <v>26.104343354740319</v>
      </c>
      <c r="M653" s="7">
        <f t="shared" si="95"/>
        <v>29.063130821914299</v>
      </c>
      <c r="N653" s="7">
        <f t="shared" si="96"/>
        <v>26.626149742921388</v>
      </c>
      <c r="O653" s="7">
        <f t="shared" si="96"/>
        <v>26.570355322073823</v>
      </c>
      <c r="P653" s="7">
        <f t="shared" si="96"/>
        <v>26.348870747767872</v>
      </c>
      <c r="Q653" s="7">
        <f t="shared" si="96"/>
        <v>26.275855214955676</v>
      </c>
      <c r="S653" s="7">
        <f t="shared" si="97"/>
        <v>-1.8631308219143001</v>
      </c>
      <c r="T653" s="7">
        <f t="shared" ref="T653:T716" si="99">T652</f>
        <v>20</v>
      </c>
    </row>
    <row r="654" spans="1:20">
      <c r="A654" s="8">
        <v>43324.313437500001</v>
      </c>
      <c r="B654" s="7">
        <v>206176</v>
      </c>
      <c r="C654" s="7">
        <v>22.3</v>
      </c>
      <c r="D654" s="7">
        <v>17.7</v>
      </c>
      <c r="E654" s="7">
        <v>27.3</v>
      </c>
      <c r="F654" s="7">
        <v>27.6</v>
      </c>
      <c r="G654" s="7">
        <v>18.100000000000001</v>
      </c>
      <c r="H654" s="7">
        <v>21.4</v>
      </c>
      <c r="I654" s="7">
        <v>36</v>
      </c>
      <c r="J654" s="7">
        <v>12.1</v>
      </c>
      <c r="K654" s="7">
        <f t="shared" si="94"/>
        <v>27.3</v>
      </c>
      <c r="L654" s="7">
        <f t="shared" si="98"/>
        <v>26.131937248959382</v>
      </c>
      <c r="M654" s="7">
        <f t="shared" si="95"/>
        <v>29.084060072561289</v>
      </c>
      <c r="N654" s="7">
        <f t="shared" si="96"/>
        <v>26.632454572295906</v>
      </c>
      <c r="O654" s="7">
        <f t="shared" si="96"/>
        <v>26.576114264877738</v>
      </c>
      <c r="P654" s="7">
        <f t="shared" si="96"/>
        <v>26.348175757213479</v>
      </c>
      <c r="Q654" s="7">
        <f t="shared" si="96"/>
        <v>26.274597190849772</v>
      </c>
      <c r="S654" s="7">
        <f t="shared" si="97"/>
        <v>-1.7840600725612887</v>
      </c>
      <c r="T654" s="7">
        <f t="shared" si="99"/>
        <v>20</v>
      </c>
    </row>
    <row r="655" spans="1:20">
      <c r="A655" s="8">
        <v>43324.314826388887</v>
      </c>
      <c r="B655" s="7">
        <v>206177</v>
      </c>
      <c r="C655" s="7">
        <v>22.3</v>
      </c>
      <c r="D655" s="7">
        <v>17.7</v>
      </c>
      <c r="E655" s="7">
        <v>27.3</v>
      </c>
      <c r="F655" s="7">
        <v>27.5</v>
      </c>
      <c r="G655" s="7">
        <v>18.100000000000001</v>
      </c>
      <c r="H655" s="7">
        <v>21.4</v>
      </c>
      <c r="I655" s="7">
        <v>36</v>
      </c>
      <c r="J655" s="7">
        <v>12.1</v>
      </c>
      <c r="K655" s="7">
        <f t="shared" si="94"/>
        <v>27.3</v>
      </c>
      <c r="L655" s="7">
        <f t="shared" si="98"/>
        <v>26.159169591612223</v>
      </c>
      <c r="M655" s="7">
        <f t="shared" si="95"/>
        <v>29.105071002610938</v>
      </c>
      <c r="N655" s="7">
        <f t="shared" si="96"/>
        <v>26.638713159172386</v>
      </c>
      <c r="O655" s="7">
        <f t="shared" si="96"/>
        <v>26.581830048887181</v>
      </c>
      <c r="P655" s="7">
        <f t="shared" si="96"/>
        <v>26.347503976458867</v>
      </c>
      <c r="Q655" s="7">
        <f t="shared" si="96"/>
        <v>26.273363076444944</v>
      </c>
      <c r="S655" s="7">
        <f t="shared" si="97"/>
        <v>-1.8050710026109371</v>
      </c>
      <c r="T655" s="7">
        <f t="shared" si="99"/>
        <v>20</v>
      </c>
    </row>
    <row r="656" spans="1:20">
      <c r="A656" s="8">
        <v>43324.31621527778</v>
      </c>
      <c r="B656" s="7">
        <v>206178</v>
      </c>
      <c r="C656" s="7">
        <v>22.3</v>
      </c>
      <c r="D656" s="7">
        <v>17.7</v>
      </c>
      <c r="E656" s="7">
        <v>27.3</v>
      </c>
      <c r="F656" s="7">
        <v>28</v>
      </c>
      <c r="G656" s="7">
        <v>18.100000000000001</v>
      </c>
      <c r="H656" s="7">
        <v>21.4</v>
      </c>
      <c r="I656" s="7">
        <v>36</v>
      </c>
      <c r="J656" s="7">
        <v>12.1</v>
      </c>
      <c r="K656" s="7">
        <f t="shared" si="94"/>
        <v>27.3</v>
      </c>
      <c r="L656" s="7">
        <f t="shared" si="98"/>
        <v>26.186182989015187</v>
      </c>
      <c r="M656" s="7">
        <f t="shared" si="95"/>
        <v>29.126182081312834</v>
      </c>
      <c r="N656" s="7">
        <f t="shared" si="96"/>
        <v>26.64497883971066</v>
      </c>
      <c r="O656" s="7">
        <f t="shared" si="96"/>
        <v>26.587550602579469</v>
      </c>
      <c r="P656" s="7">
        <f t="shared" si="96"/>
        <v>26.346849360004054</v>
      </c>
      <c r="Q656" s="7">
        <f t="shared" si="96"/>
        <v>26.272142458041301</v>
      </c>
      <c r="S656" s="7">
        <f t="shared" si="97"/>
        <v>-1.8261820813128331</v>
      </c>
      <c r="T656" s="7">
        <f t="shared" si="99"/>
        <v>20</v>
      </c>
    </row>
    <row r="657" spans="1:20">
      <c r="A657" s="8">
        <v>43324.317604166667</v>
      </c>
      <c r="B657" s="7">
        <v>206179</v>
      </c>
      <c r="C657" s="7">
        <v>22.3</v>
      </c>
      <c r="D657" s="7">
        <v>17.7</v>
      </c>
      <c r="E657" s="7">
        <v>27.3</v>
      </c>
      <c r="F657" s="7">
        <v>28.1</v>
      </c>
      <c r="G657" s="7">
        <v>18.100000000000001</v>
      </c>
      <c r="H657" s="7">
        <v>21.4</v>
      </c>
      <c r="I657" s="7">
        <v>36</v>
      </c>
      <c r="J657" s="7">
        <v>12.1</v>
      </c>
      <c r="K657" s="7">
        <f t="shared" si="94"/>
        <v>27.3</v>
      </c>
      <c r="L657" s="7">
        <f t="shared" si="98"/>
        <v>26.213520851274492</v>
      </c>
      <c r="M657" s="7">
        <f t="shared" si="95"/>
        <v>29.147281959727788</v>
      </c>
      <c r="N657" s="7">
        <f t="shared" si="96"/>
        <v>26.651251823578178</v>
      </c>
      <c r="O657" s="7">
        <f t="shared" si="96"/>
        <v>26.593276423226911</v>
      </c>
      <c r="P657" s="7">
        <f t="shared" si="96"/>
        <v>26.346211760322571</v>
      </c>
      <c r="Q657" s="7">
        <f t="shared" si="96"/>
        <v>26.270935423690798</v>
      </c>
      <c r="S657" s="7">
        <f t="shared" si="97"/>
        <v>-1.8472819597277876</v>
      </c>
      <c r="T657" s="7">
        <f t="shared" si="99"/>
        <v>20</v>
      </c>
    </row>
    <row r="658" spans="1:20">
      <c r="A658" s="8">
        <v>43324.318993055553</v>
      </c>
      <c r="B658" s="7">
        <v>206180</v>
      </c>
      <c r="C658" s="7">
        <v>22.3</v>
      </c>
      <c r="D658" s="7">
        <v>17.7</v>
      </c>
      <c r="E658" s="7">
        <v>27.3</v>
      </c>
      <c r="F658" s="7">
        <v>28.6</v>
      </c>
      <c r="G658" s="7">
        <v>18.100000000000001</v>
      </c>
      <c r="H658" s="7">
        <v>21.4</v>
      </c>
      <c r="I658" s="7">
        <v>36</v>
      </c>
      <c r="J658" s="7">
        <v>12.1</v>
      </c>
      <c r="K658" s="7">
        <f t="shared" si="94"/>
        <v>27.3</v>
      </c>
      <c r="L658" s="7">
        <f t="shared" si="98"/>
        <v>26.2408193378463</v>
      </c>
      <c r="M658" s="7">
        <f t="shared" si="95"/>
        <v>29.168477846275483</v>
      </c>
      <c r="N658" s="7">
        <f t="shared" si="96"/>
        <v>26.657531694329958</v>
      </c>
      <c r="O658" s="7">
        <f t="shared" si="96"/>
        <v>26.599007957313408</v>
      </c>
      <c r="P658" s="7">
        <f t="shared" si="96"/>
        <v>26.345591038626576</v>
      </c>
      <c r="Q658" s="7">
        <f t="shared" si="96"/>
        <v>26.269742055772323</v>
      </c>
      <c r="S658" s="7">
        <f t="shared" si="97"/>
        <v>-1.8684778462754821</v>
      </c>
      <c r="T658" s="7">
        <f t="shared" si="99"/>
        <v>20</v>
      </c>
    </row>
    <row r="659" spans="1:20">
      <c r="A659" s="8">
        <v>43324.320381944446</v>
      </c>
      <c r="B659" s="7">
        <v>206181</v>
      </c>
      <c r="C659" s="7">
        <v>22.3</v>
      </c>
      <c r="D659" s="7">
        <v>17.7</v>
      </c>
      <c r="E659" s="7">
        <v>27.3</v>
      </c>
      <c r="F659" s="7">
        <v>27.5</v>
      </c>
      <c r="G659" s="7">
        <v>18.100000000000001</v>
      </c>
      <c r="H659" s="7">
        <v>21.4</v>
      </c>
      <c r="I659" s="7">
        <v>36</v>
      </c>
      <c r="J659" s="7">
        <v>12.1</v>
      </c>
      <c r="K659" s="7">
        <f t="shared" si="94"/>
        <v>27.3</v>
      </c>
      <c r="L659" s="7">
        <f t="shared" si="98"/>
        <v>26.268439753029629</v>
      </c>
      <c r="M659" s="7">
        <f t="shared" si="95"/>
        <v>29.189716293467402</v>
      </c>
      <c r="N659" s="7">
        <f t="shared" si="96"/>
        <v>26.663818810709643</v>
      </c>
      <c r="O659" s="7">
        <f t="shared" si="96"/>
        <v>26.604745514860351</v>
      </c>
      <c r="P659" s="7">
        <f t="shared" si="96"/>
        <v>26.344987064245803</v>
      </c>
      <c r="Q659" s="7">
        <f t="shared" si="96"/>
        <v>26.26856243135698</v>
      </c>
      <c r="S659" s="7">
        <f t="shared" si="97"/>
        <v>-1.8897162934674014</v>
      </c>
      <c r="T659" s="7">
        <f t="shared" si="99"/>
        <v>20</v>
      </c>
    </row>
    <row r="660" spans="1:20">
      <c r="A660" s="8">
        <v>43324.321782407409</v>
      </c>
      <c r="B660" s="7">
        <v>206182</v>
      </c>
      <c r="C660" s="7">
        <v>22.3</v>
      </c>
      <c r="D660" s="7">
        <v>17.7</v>
      </c>
      <c r="E660" s="7">
        <v>27.3</v>
      </c>
      <c r="F660" s="7">
        <v>27.5</v>
      </c>
      <c r="G660" s="7">
        <v>18.100000000000001</v>
      </c>
      <c r="H660" s="7">
        <v>21.4</v>
      </c>
      <c r="I660" s="7">
        <v>36</v>
      </c>
      <c r="J660" s="7">
        <v>12.1</v>
      </c>
      <c r="K660" s="7">
        <f t="shared" si="94"/>
        <v>27.3</v>
      </c>
      <c r="L660" s="7">
        <f t="shared" si="98"/>
        <v>26.295159228321918</v>
      </c>
      <c r="M660" s="7">
        <f t="shared" si="95"/>
        <v>29.211258221699953</v>
      </c>
      <c r="N660" s="7">
        <f t="shared" si="96"/>
        <v>26.670165654482926</v>
      </c>
      <c r="O660" s="7">
        <f t="shared" si="96"/>
        <v>26.61053727360494</v>
      </c>
      <c r="P660" s="7">
        <f t="shared" si="96"/>
        <v>26.344394819030885</v>
      </c>
      <c r="Q660" s="7">
        <f t="shared" si="96"/>
        <v>26.267386907472925</v>
      </c>
      <c r="S660" s="7">
        <f t="shared" si="97"/>
        <v>-1.9112582216999527</v>
      </c>
      <c r="T660" s="7">
        <f t="shared" si="99"/>
        <v>20</v>
      </c>
    </row>
    <row r="661" spans="1:20">
      <c r="A661" s="8">
        <v>43324.323171296295</v>
      </c>
      <c r="B661" s="7">
        <v>206183</v>
      </c>
      <c r="C661" s="7">
        <v>22.3</v>
      </c>
      <c r="D661" s="7">
        <v>17.7</v>
      </c>
      <c r="E661" s="7">
        <v>27.3</v>
      </c>
      <c r="F661" s="7">
        <v>29</v>
      </c>
      <c r="G661" s="7">
        <v>18.100000000000001</v>
      </c>
      <c r="H661" s="7">
        <v>21.4</v>
      </c>
      <c r="I661" s="7">
        <v>36</v>
      </c>
      <c r="J661" s="7">
        <v>12.1</v>
      </c>
      <c r="K661" s="7">
        <f t="shared" si="94"/>
        <v>27.3</v>
      </c>
      <c r="L661" s="7">
        <f t="shared" si="98"/>
        <v>26.321539893467349</v>
      </c>
      <c r="M661" s="7">
        <f t="shared" si="95"/>
        <v>29.232340715325464</v>
      </c>
      <c r="N661" s="7">
        <f t="shared" si="96"/>
        <v>26.676467952742058</v>
      </c>
      <c r="O661" s="7">
        <f t="shared" si="96"/>
        <v>26.616287821270369</v>
      </c>
      <c r="P661" s="7">
        <f t="shared" si="96"/>
        <v>26.343824112936581</v>
      </c>
      <c r="Q661" s="7">
        <f t="shared" si="96"/>
        <v>26.266235097352595</v>
      </c>
      <c r="S661" s="7">
        <f t="shared" si="97"/>
        <v>-1.9323407153254628</v>
      </c>
      <c r="T661" s="7">
        <f t="shared" si="99"/>
        <v>20</v>
      </c>
    </row>
    <row r="662" spans="1:20">
      <c r="A662" s="8">
        <v>43324.324560185189</v>
      </c>
      <c r="B662" s="7">
        <v>206184</v>
      </c>
      <c r="C662" s="7">
        <v>22.3</v>
      </c>
      <c r="D662" s="7">
        <v>17.7</v>
      </c>
      <c r="E662" s="7">
        <v>27.3</v>
      </c>
      <c r="F662" s="7">
        <v>29.8</v>
      </c>
      <c r="G662" s="7">
        <v>18.100000000000001</v>
      </c>
      <c r="H662" s="7">
        <v>21.4</v>
      </c>
      <c r="I662" s="7">
        <v>36</v>
      </c>
      <c r="J662" s="7">
        <v>12.1</v>
      </c>
      <c r="K662" s="7">
        <f t="shared" si="94"/>
        <v>27.3</v>
      </c>
      <c r="L662" s="7">
        <f t="shared" si="98"/>
        <v>26.349152053145335</v>
      </c>
      <c r="M662" s="7">
        <f t="shared" si="95"/>
        <v>29.253231363239973</v>
      </c>
      <c r="N662" s="7">
        <f t="shared" si="96"/>
        <v>26.682776169617366</v>
      </c>
      <c r="O662" s="7">
        <f t="shared" si="96"/>
        <v>26.622045276509883</v>
      </c>
      <c r="P662" s="7">
        <f t="shared" si="96"/>
        <v>26.343269802360762</v>
      </c>
      <c r="Q662" s="7">
        <f t="shared" si="96"/>
        <v>26.265097233722901</v>
      </c>
      <c r="S662" s="7">
        <f t="shared" si="97"/>
        <v>-1.953231363239972</v>
      </c>
      <c r="T662" s="7">
        <f t="shared" si="99"/>
        <v>20</v>
      </c>
    </row>
    <row r="663" spans="1:20">
      <c r="A663" s="8">
        <v>43324.325949074075</v>
      </c>
      <c r="B663" s="7">
        <v>206185</v>
      </c>
      <c r="C663" s="7">
        <v>22.3</v>
      </c>
      <c r="D663" s="7">
        <v>17.7</v>
      </c>
      <c r="E663" s="7">
        <v>27.3</v>
      </c>
      <c r="F663" s="7">
        <v>28.6</v>
      </c>
      <c r="G663" s="7">
        <v>18.100000000000001</v>
      </c>
      <c r="H663" s="7">
        <v>21.4</v>
      </c>
      <c r="I663" s="7">
        <v>36</v>
      </c>
      <c r="J663" s="7">
        <v>12.1</v>
      </c>
      <c r="K663" s="7">
        <f t="shared" si="94"/>
        <v>27.3</v>
      </c>
      <c r="L663" s="7">
        <f t="shared" si="98"/>
        <v>26.377349809983464</v>
      </c>
      <c r="M663" s="7">
        <f t="shared" si="95"/>
        <v>29.27439967959068</v>
      </c>
      <c r="N663" s="7">
        <f t="shared" si="96"/>
        <v>26.689089266800487</v>
      </c>
      <c r="O663" s="7">
        <f t="shared" si="96"/>
        <v>26.627809604774807</v>
      </c>
      <c r="P663" s="7">
        <f t="shared" si="96"/>
        <v>26.342731782990434</v>
      </c>
      <c r="Q663" s="7">
        <f t="shared" si="96"/>
        <v>26.263973375372434</v>
      </c>
      <c r="S663" s="7">
        <f t="shared" si="97"/>
        <v>-1.9743996795906789</v>
      </c>
      <c r="T663" s="7">
        <f t="shared" si="99"/>
        <v>20</v>
      </c>
    </row>
    <row r="664" spans="1:20">
      <c r="A664" s="8">
        <v>43324.327337962961</v>
      </c>
      <c r="B664" s="7">
        <v>206186</v>
      </c>
      <c r="C664" s="7">
        <v>22.3</v>
      </c>
      <c r="D664" s="7">
        <v>17.7</v>
      </c>
      <c r="E664" s="7">
        <v>27.3</v>
      </c>
      <c r="F664" s="7">
        <v>30</v>
      </c>
      <c r="G664" s="7">
        <v>18.100000000000001</v>
      </c>
      <c r="H664" s="7">
        <v>21.4</v>
      </c>
      <c r="I664" s="7">
        <v>36</v>
      </c>
      <c r="J664" s="7">
        <v>12.1</v>
      </c>
      <c r="K664" s="7">
        <f t="shared" si="94"/>
        <v>27.3</v>
      </c>
      <c r="L664" s="7">
        <f t="shared" si="98"/>
        <v>26.404328878209764</v>
      </c>
      <c r="M664" s="7">
        <f t="shared" si="95"/>
        <v>29.295907793697086</v>
      </c>
      <c r="N664" s="7">
        <f t="shared" si="96"/>
        <v>26.695409179960869</v>
      </c>
      <c r="O664" s="7">
        <f t="shared" si="96"/>
        <v>26.633580620205827</v>
      </c>
      <c r="P664" s="7">
        <f t="shared" si="96"/>
        <v>26.342209954753201</v>
      </c>
      <c r="Q664" s="7">
        <f t="shared" si="96"/>
        <v>26.262863577157461</v>
      </c>
      <c r="S664" s="7">
        <f t="shared" si="97"/>
        <v>-1.9959077936970857</v>
      </c>
      <c r="T664" s="7">
        <f t="shared" si="99"/>
        <v>20</v>
      </c>
    </row>
    <row r="665" spans="1:20">
      <c r="A665" s="8">
        <v>43324.328726851854</v>
      </c>
      <c r="B665" s="7">
        <v>206187</v>
      </c>
      <c r="C665" s="7">
        <v>22.3</v>
      </c>
      <c r="D665" s="7">
        <v>17.7</v>
      </c>
      <c r="E665" s="7">
        <v>27.4</v>
      </c>
      <c r="F665" s="7">
        <v>29.5</v>
      </c>
      <c r="G665" s="7">
        <v>18.100000000000001</v>
      </c>
      <c r="H665" s="7">
        <v>21.4</v>
      </c>
      <c r="I665" s="7">
        <v>36</v>
      </c>
      <c r="J665" s="7">
        <v>12.1</v>
      </c>
      <c r="K665" s="7">
        <f t="shared" si="94"/>
        <v>27.4</v>
      </c>
      <c r="L665" s="7">
        <f t="shared" si="98"/>
        <v>26.432646317354632</v>
      </c>
      <c r="M665" s="7">
        <f t="shared" si="95"/>
        <v>29.317227055959766</v>
      </c>
      <c r="N665" s="7">
        <f t="shared" si="96"/>
        <v>26.701737887700659</v>
      </c>
      <c r="O665" s="7">
        <f t="shared" si="96"/>
        <v>26.639358456202483</v>
      </c>
      <c r="P665" s="7">
        <f t="shared" si="96"/>
        <v>26.341704220883429</v>
      </c>
      <c r="Q665" s="7">
        <f t="shared" si="96"/>
        <v>26.261767890216188</v>
      </c>
      <c r="S665" s="7">
        <f t="shared" si="97"/>
        <v>-1.9172270559597671</v>
      </c>
      <c r="T665" s="7">
        <f t="shared" si="99"/>
        <v>20</v>
      </c>
    </row>
    <row r="666" spans="1:20">
      <c r="A666" s="8">
        <v>43324.330127314817</v>
      </c>
      <c r="B666" s="7">
        <v>206188</v>
      </c>
      <c r="C666" s="7">
        <v>22.3</v>
      </c>
      <c r="D666" s="7">
        <v>17.7</v>
      </c>
      <c r="E666" s="7">
        <v>27.4</v>
      </c>
      <c r="F666" s="7">
        <v>28.3</v>
      </c>
      <c r="G666" s="7">
        <v>18.100000000000001</v>
      </c>
      <c r="H666" s="7">
        <v>21.4</v>
      </c>
      <c r="I666" s="7">
        <v>36</v>
      </c>
      <c r="J666" s="7">
        <v>12.1</v>
      </c>
      <c r="K666" s="7">
        <f t="shared" si="94"/>
        <v>27.4</v>
      </c>
      <c r="L666" s="7">
        <f t="shared" si="98"/>
        <v>26.460605733208947</v>
      </c>
      <c r="M666" s="7">
        <f t="shared" si="95"/>
        <v>29.339039698888879</v>
      </c>
      <c r="N666" s="7">
        <f t="shared" si="96"/>
        <v>26.708126708154332</v>
      </c>
      <c r="O666" s="7">
        <f t="shared" si="96"/>
        <v>26.645191728969042</v>
      </c>
      <c r="P666" s="7">
        <f t="shared" si="96"/>
        <v>26.341210408180242</v>
      </c>
      <c r="Q666" s="7">
        <f t="shared" si="96"/>
        <v>26.260677349418369</v>
      </c>
      <c r="S666" s="7">
        <f t="shared" si="97"/>
        <v>-1.9390396988888803</v>
      </c>
      <c r="T666" s="7">
        <f t="shared" si="99"/>
        <v>20</v>
      </c>
    </row>
    <row r="667" spans="1:20">
      <c r="A667" s="8">
        <v>43324.331516203703</v>
      </c>
      <c r="B667" s="7">
        <v>206189</v>
      </c>
      <c r="C667" s="7">
        <v>22.3</v>
      </c>
      <c r="D667" s="7">
        <v>17.7</v>
      </c>
      <c r="E667" s="7">
        <v>27.4</v>
      </c>
      <c r="F667" s="7">
        <v>29.4</v>
      </c>
      <c r="G667" s="7">
        <v>18.100000000000001</v>
      </c>
      <c r="H667" s="7">
        <v>21.4</v>
      </c>
      <c r="I667" s="7">
        <v>36</v>
      </c>
      <c r="J667" s="7">
        <v>12.1</v>
      </c>
      <c r="K667" s="7">
        <f t="shared" si="94"/>
        <v>27.4</v>
      </c>
      <c r="L667" s="7">
        <f t="shared" si="98"/>
        <v>26.487124197731919</v>
      </c>
      <c r="M667" s="7">
        <f t="shared" si="95"/>
        <v>29.360664960729284</v>
      </c>
      <c r="N667" s="7">
        <f t="shared" ref="N667:Q682" si="100">N666+24*3600*($A667-$A666)*((M666-N666)*N$6+(O666-N666)*N$7+N$5)/N$8</f>
        <v>26.714471939208387</v>
      </c>
      <c r="O667" s="7">
        <f t="shared" si="100"/>
        <v>26.650984199985906</v>
      </c>
      <c r="P667" s="7">
        <f t="shared" si="100"/>
        <v>26.340736725110681</v>
      </c>
      <c r="Q667" s="7">
        <f t="shared" si="100"/>
        <v>26.259610142830766</v>
      </c>
      <c r="S667" s="7">
        <f t="shared" si="97"/>
        <v>-1.9606649607292859</v>
      </c>
      <c r="T667" s="7">
        <f t="shared" si="99"/>
        <v>20</v>
      </c>
    </row>
    <row r="668" spans="1:20">
      <c r="A668" s="8">
        <v>43324.332905092589</v>
      </c>
      <c r="B668" s="7">
        <v>206190</v>
      </c>
      <c r="C668" s="7">
        <v>22.3</v>
      </c>
      <c r="D668" s="7">
        <v>17.7</v>
      </c>
      <c r="E668" s="7">
        <v>27.4</v>
      </c>
      <c r="F668" s="7">
        <v>30.4</v>
      </c>
      <c r="G668" s="7">
        <v>18.100000000000001</v>
      </c>
      <c r="H668" s="7">
        <v>21.4</v>
      </c>
      <c r="I668" s="7">
        <v>36</v>
      </c>
      <c r="J668" s="7">
        <v>12.1</v>
      </c>
      <c r="K668" s="7">
        <f t="shared" si="94"/>
        <v>27.4</v>
      </c>
      <c r="L668" s="7">
        <f t="shared" si="98"/>
        <v>26.514517374840601</v>
      </c>
      <c r="M668" s="7">
        <f t="shared" si="95"/>
        <v>29.381909344560452</v>
      </c>
      <c r="N668" s="7">
        <f t="shared" si="100"/>
        <v>26.720825936441564</v>
      </c>
      <c r="O668" s="7">
        <f t="shared" si="100"/>
        <v>26.656784391159295</v>
      </c>
      <c r="P668" s="7">
        <f t="shared" si="100"/>
        <v>26.340278875016271</v>
      </c>
      <c r="Q668" s="7">
        <f t="shared" si="100"/>
        <v>26.258557180807568</v>
      </c>
      <c r="S668" s="7">
        <f t="shared" si="97"/>
        <v>-1.981909344560453</v>
      </c>
      <c r="T668" s="7">
        <f t="shared" si="99"/>
        <v>20</v>
      </c>
    </row>
    <row r="669" spans="1:20">
      <c r="A669" s="8">
        <v>43324.334293981483</v>
      </c>
      <c r="B669" s="7">
        <v>206191</v>
      </c>
      <c r="C669" s="7">
        <v>22.3</v>
      </c>
      <c r="D669" s="7">
        <v>17.7</v>
      </c>
      <c r="E669" s="7">
        <v>27.5</v>
      </c>
      <c r="F669" s="7">
        <v>30.3</v>
      </c>
      <c r="G669" s="7">
        <v>18.100000000000001</v>
      </c>
      <c r="H669" s="7">
        <v>21.4</v>
      </c>
      <c r="I669" s="7">
        <v>36</v>
      </c>
      <c r="J669" s="7">
        <v>12.1</v>
      </c>
      <c r="K669" s="7">
        <f t="shared" si="94"/>
        <v>27.5</v>
      </c>
      <c r="L669" s="7">
        <f t="shared" si="98"/>
        <v>26.542881801136744</v>
      </c>
      <c r="M669" s="7">
        <f t="shared" si="95"/>
        <v>29.403213928077584</v>
      </c>
      <c r="N669" s="7">
        <f t="shared" si="100"/>
        <v>26.72718620511867</v>
      </c>
      <c r="O669" s="7">
        <f t="shared" si="100"/>
        <v>26.66259255677685</v>
      </c>
      <c r="P669" s="7">
        <f t="shared" si="100"/>
        <v>26.339836780831309</v>
      </c>
      <c r="Q669" s="7">
        <f t="shared" si="100"/>
        <v>26.257518501465192</v>
      </c>
      <c r="S669" s="7">
        <f t="shared" si="97"/>
        <v>-1.9032139280775837</v>
      </c>
      <c r="T669" s="7">
        <f t="shared" si="99"/>
        <v>20</v>
      </c>
    </row>
    <row r="670" spans="1:20">
      <c r="A670" s="8">
        <v>43324.335682870369</v>
      </c>
      <c r="B670" s="7">
        <v>206192</v>
      </c>
      <c r="C670" s="7">
        <v>22.3</v>
      </c>
      <c r="D670" s="7">
        <v>17.7</v>
      </c>
      <c r="E670" s="7">
        <v>27.5</v>
      </c>
      <c r="F670" s="7">
        <v>31</v>
      </c>
      <c r="G670" s="7">
        <v>18.100000000000001</v>
      </c>
      <c r="H670" s="7">
        <v>21.4</v>
      </c>
      <c r="I670" s="7">
        <v>36</v>
      </c>
      <c r="J670" s="7">
        <v>12.1</v>
      </c>
      <c r="K670" s="7">
        <f t="shared" si="94"/>
        <v>27.5</v>
      </c>
      <c r="L670" s="7">
        <f t="shared" si="98"/>
        <v>26.571016815383455</v>
      </c>
      <c r="M670" s="7">
        <f t="shared" si="95"/>
        <v>29.424856672995876</v>
      </c>
      <c r="N670" s="7">
        <f t="shared" si="100"/>
        <v>26.733553324192549</v>
      </c>
      <c r="O670" s="7">
        <f t="shared" si="100"/>
        <v>26.668408534705268</v>
      </c>
      <c r="P670" s="7">
        <f t="shared" si="100"/>
        <v>26.339410369851905</v>
      </c>
      <c r="Q670" s="7">
        <f t="shared" si="100"/>
        <v>26.256494140172006</v>
      </c>
      <c r="S670" s="7">
        <f t="shared" si="97"/>
        <v>-1.924856672995876</v>
      </c>
      <c r="T670" s="7">
        <f t="shared" si="99"/>
        <v>20</v>
      </c>
    </row>
    <row r="671" spans="1:20">
      <c r="A671" s="8">
        <v>43324.337071759262</v>
      </c>
      <c r="B671" s="7">
        <v>206193</v>
      </c>
      <c r="C671" s="7">
        <v>22.3</v>
      </c>
      <c r="D671" s="7">
        <v>17.7</v>
      </c>
      <c r="E671" s="7">
        <v>27.5</v>
      </c>
      <c r="F671" s="7">
        <v>31.1</v>
      </c>
      <c r="G671" s="7">
        <v>18.100000000000001</v>
      </c>
      <c r="H671" s="7">
        <v>21.4</v>
      </c>
      <c r="I671" s="7">
        <v>36.200000000000003</v>
      </c>
      <c r="J671" s="7">
        <v>12.1</v>
      </c>
      <c r="K671" s="7">
        <f t="shared" si="94"/>
        <v>27.5</v>
      </c>
      <c r="L671" s="7">
        <f t="shared" si="98"/>
        <v>26.599648061321137</v>
      </c>
      <c r="M671" s="7">
        <f t="shared" si="95"/>
        <v>29.446618798962515</v>
      </c>
      <c r="N671" s="7">
        <f t="shared" si="100"/>
        <v>26.739929425883062</v>
      </c>
      <c r="O671" s="7">
        <f t="shared" si="100"/>
        <v>26.674232275169103</v>
      </c>
      <c r="P671" s="7">
        <f t="shared" si="100"/>
        <v>26.338999571529545</v>
      </c>
      <c r="Q671" s="7">
        <f t="shared" si="100"/>
        <v>26.25548412968103</v>
      </c>
      <c r="S671" s="7">
        <f t="shared" si="97"/>
        <v>-1.9466187989625148</v>
      </c>
      <c r="T671" s="7">
        <f t="shared" si="99"/>
        <v>20</v>
      </c>
    </row>
    <row r="672" spans="1:20">
      <c r="A672" s="8">
        <v>43324.338472222225</v>
      </c>
      <c r="B672" s="7">
        <v>206194</v>
      </c>
      <c r="C672" s="7">
        <v>22.3</v>
      </c>
      <c r="D672" s="7">
        <v>17.7</v>
      </c>
      <c r="E672" s="7">
        <v>27.5</v>
      </c>
      <c r="F672" s="7">
        <v>32.299999999999997</v>
      </c>
      <c r="G672" s="7">
        <v>18.100000000000001</v>
      </c>
      <c r="H672" s="7">
        <v>21.4</v>
      </c>
      <c r="I672" s="7">
        <v>36.200000000000003</v>
      </c>
      <c r="J672" s="7">
        <v>12.1</v>
      </c>
      <c r="K672" s="7">
        <f t="shared" si="94"/>
        <v>27.5</v>
      </c>
      <c r="L672" s="7">
        <f t="shared" si="98"/>
        <v>26.628468697549575</v>
      </c>
      <c r="M672" s="7">
        <f t="shared" si="95"/>
        <v>29.468787484087738</v>
      </c>
      <c r="N672" s="7">
        <f t="shared" si="100"/>
        <v>26.74636820254451</v>
      </c>
      <c r="O672" s="7">
        <f t="shared" si="100"/>
        <v>26.68011265350037</v>
      </c>
      <c r="P672" s="7">
        <f t="shared" si="100"/>
        <v>26.33860102412244</v>
      </c>
      <c r="Q672" s="7">
        <f t="shared" si="100"/>
        <v>26.254480203373795</v>
      </c>
      <c r="S672" s="7">
        <f t="shared" si="97"/>
        <v>-1.9687874840877377</v>
      </c>
      <c r="T672" s="7">
        <f t="shared" si="99"/>
        <v>20</v>
      </c>
    </row>
    <row r="673" spans="1:20">
      <c r="A673" s="8">
        <v>43324.339861111112</v>
      </c>
      <c r="B673" s="7">
        <v>206195</v>
      </c>
      <c r="C673" s="7">
        <v>22.3</v>
      </c>
      <c r="D673" s="7">
        <v>17.7</v>
      </c>
      <c r="E673" s="7">
        <v>27.5</v>
      </c>
      <c r="F673" s="7">
        <v>32.799999999999997</v>
      </c>
      <c r="G673" s="7">
        <v>18.100000000000001</v>
      </c>
      <c r="H673" s="7">
        <v>21.4</v>
      </c>
      <c r="I673" s="7">
        <v>36.200000000000003</v>
      </c>
      <c r="J673" s="7">
        <v>12.1</v>
      </c>
      <c r="K673" s="7">
        <f t="shared" si="94"/>
        <v>27.5</v>
      </c>
      <c r="L673" s="7">
        <f t="shared" si="98"/>
        <v>26.657994492622613</v>
      </c>
      <c r="M673" s="7">
        <f t="shared" si="95"/>
        <v>29.490885453057924</v>
      </c>
      <c r="N673" s="7">
        <f t="shared" si="100"/>
        <v>26.752764385864488</v>
      </c>
      <c r="O673" s="7">
        <f t="shared" si="100"/>
        <v>26.685952846292896</v>
      </c>
      <c r="P673" s="7">
        <f t="shared" si="100"/>
        <v>26.338221380246239</v>
      </c>
      <c r="Q673" s="7">
        <f t="shared" si="100"/>
        <v>26.253499103073704</v>
      </c>
      <c r="S673" s="7">
        <f t="shared" si="97"/>
        <v>-1.9908854530579241</v>
      </c>
      <c r="T673" s="7">
        <f t="shared" si="99"/>
        <v>20</v>
      </c>
    </row>
    <row r="674" spans="1:20">
      <c r="A674" s="8">
        <v>43324.341249999998</v>
      </c>
      <c r="B674" s="7">
        <v>206196</v>
      </c>
      <c r="C674" s="7">
        <v>22.3</v>
      </c>
      <c r="D674" s="7">
        <v>17.7</v>
      </c>
      <c r="E674" s="7">
        <v>27.5</v>
      </c>
      <c r="F674" s="7">
        <v>33.200000000000003</v>
      </c>
      <c r="G674" s="7">
        <v>18.100000000000001</v>
      </c>
      <c r="H674" s="7">
        <v>21.4</v>
      </c>
      <c r="I674" s="7">
        <v>36.200000000000003</v>
      </c>
      <c r="J674" s="7">
        <v>12.1</v>
      </c>
      <c r="K674" s="7">
        <f t="shared" si="94"/>
        <v>27.5</v>
      </c>
      <c r="L674" s="7">
        <f t="shared" si="98"/>
        <v>26.687824523335614</v>
      </c>
      <c r="M674" s="7">
        <f t="shared" si="95"/>
        <v>29.513341894478266</v>
      </c>
      <c r="N674" s="7">
        <f t="shared" si="100"/>
        <v>26.759171381319231</v>
      </c>
      <c r="O674" s="7">
        <f t="shared" si="100"/>
        <v>26.6918017996245</v>
      </c>
      <c r="P674" s="7">
        <f t="shared" si="100"/>
        <v>26.337857156631841</v>
      </c>
      <c r="Q674" s="7">
        <f t="shared" si="100"/>
        <v>26.252532437727758</v>
      </c>
      <c r="S674" s="7">
        <f t="shared" si="97"/>
        <v>-2.0133418944782662</v>
      </c>
      <c r="T674" s="7">
        <f t="shared" si="99"/>
        <v>20</v>
      </c>
    </row>
    <row r="675" spans="1:20">
      <c r="A675" s="8">
        <v>43324.342638888891</v>
      </c>
      <c r="B675" s="7">
        <v>206197</v>
      </c>
      <c r="C675" s="7">
        <v>22.3</v>
      </c>
      <c r="D675" s="7">
        <v>17.600000000000001</v>
      </c>
      <c r="E675" s="7">
        <v>27.5</v>
      </c>
      <c r="F675" s="7">
        <v>31.9</v>
      </c>
      <c r="G675" s="7">
        <v>18.100000000000001</v>
      </c>
      <c r="H675" s="7">
        <v>21.4</v>
      </c>
      <c r="I675" s="7">
        <v>36.200000000000003</v>
      </c>
      <c r="J675" s="7">
        <v>12.1</v>
      </c>
      <c r="K675" s="7">
        <f t="shared" si="94"/>
        <v>27.5</v>
      </c>
      <c r="L675" s="7">
        <f t="shared" si="98"/>
        <v>26.717868462270118</v>
      </c>
      <c r="M675" s="7">
        <f t="shared" si="95"/>
        <v>29.53609640192548</v>
      </c>
      <c r="N675" s="7">
        <f t="shared" si="100"/>
        <v>26.765590967164901</v>
      </c>
      <c r="O675" s="7">
        <f t="shared" si="100"/>
        <v>26.697659901181893</v>
      </c>
      <c r="P675" s="7">
        <f t="shared" si="100"/>
        <v>26.337508297663369</v>
      </c>
      <c r="Q675" s="7">
        <f t="shared" si="100"/>
        <v>26.251580230978352</v>
      </c>
      <c r="S675" s="7">
        <f t="shared" si="97"/>
        <v>-2.0360964019254801</v>
      </c>
      <c r="T675" s="7">
        <f t="shared" si="99"/>
        <v>20</v>
      </c>
    </row>
    <row r="676" spans="1:20">
      <c r="A676" s="8">
        <v>43324.344027777777</v>
      </c>
      <c r="B676" s="7">
        <v>206198</v>
      </c>
      <c r="C676" s="7">
        <v>22.3</v>
      </c>
      <c r="D676" s="7">
        <v>17.7</v>
      </c>
      <c r="E676" s="7">
        <v>27.5</v>
      </c>
      <c r="F676" s="7">
        <v>32.6</v>
      </c>
      <c r="G676" s="7">
        <v>18.100000000000001</v>
      </c>
      <c r="H676" s="7">
        <v>21.3</v>
      </c>
      <c r="I676" s="7">
        <v>36.200000000000003</v>
      </c>
      <c r="J676" s="7">
        <v>12.1</v>
      </c>
      <c r="K676" s="7">
        <f t="shared" si="94"/>
        <v>27.5</v>
      </c>
      <c r="L676" s="7">
        <f t="shared" si="98"/>
        <v>26.74659648601099</v>
      </c>
      <c r="M676" s="7">
        <f t="shared" si="95"/>
        <v>29.559086991392608</v>
      </c>
      <c r="N676" s="7">
        <f t="shared" si="100"/>
        <v>26.772024339863282</v>
      </c>
      <c r="O676" s="7">
        <f t="shared" si="100"/>
        <v>26.703527741825511</v>
      </c>
      <c r="P676" s="7">
        <f t="shared" si="100"/>
        <v>26.337174751760479</v>
      </c>
      <c r="Q676" s="7">
        <f t="shared" si="100"/>
        <v>26.250642504580647</v>
      </c>
      <c r="S676" s="7">
        <f t="shared" si="97"/>
        <v>-2.0590869913926078</v>
      </c>
      <c r="T676" s="7">
        <f t="shared" si="99"/>
        <v>20</v>
      </c>
    </row>
    <row r="677" spans="1:20">
      <c r="A677" s="8">
        <v>43324.345416666663</v>
      </c>
      <c r="B677" s="7">
        <v>206199</v>
      </c>
      <c r="C677" s="7">
        <v>22.3</v>
      </c>
      <c r="D677" s="7">
        <v>17.7</v>
      </c>
      <c r="E677" s="7">
        <v>27.5</v>
      </c>
      <c r="F677" s="7">
        <v>32</v>
      </c>
      <c r="G677" s="7">
        <v>18.100000000000001</v>
      </c>
      <c r="H677" s="7">
        <v>21.4</v>
      </c>
      <c r="I677" s="7">
        <v>36.200000000000003</v>
      </c>
      <c r="J677" s="7">
        <v>12.1</v>
      </c>
      <c r="K677" s="7">
        <f t="shared" si="94"/>
        <v>27.5</v>
      </c>
      <c r="L677" s="7">
        <f t="shared" si="98"/>
        <v>26.775825852415601</v>
      </c>
      <c r="M677" s="7">
        <f t="shared" si="95"/>
        <v>29.581800876974736</v>
      </c>
      <c r="N677" s="7">
        <f t="shared" si="100"/>
        <v>26.778472226054031</v>
      </c>
      <c r="O677" s="7">
        <f t="shared" si="100"/>
        <v>26.709405995638761</v>
      </c>
      <c r="P677" s="7">
        <f t="shared" si="100"/>
        <v>26.336856472181104</v>
      </c>
      <c r="Q677" s="7">
        <f t="shared" si="100"/>
        <v>26.249719278514789</v>
      </c>
      <c r="S677" s="7">
        <f t="shared" si="97"/>
        <v>-2.0818008769747358</v>
      </c>
      <c r="T677" s="7">
        <f t="shared" si="99"/>
        <v>20</v>
      </c>
    </row>
    <row r="678" spans="1:20">
      <c r="A678" s="8">
        <v>43324.346817129626</v>
      </c>
      <c r="B678" s="7">
        <v>206200</v>
      </c>
      <c r="C678" s="7">
        <v>22.3</v>
      </c>
      <c r="D678" s="7">
        <v>17.7</v>
      </c>
      <c r="E678" s="7">
        <v>27.5</v>
      </c>
      <c r="F678" s="7">
        <v>32.200000000000003</v>
      </c>
      <c r="G678" s="7">
        <v>18.100000000000001</v>
      </c>
      <c r="H678" s="7">
        <v>21.3</v>
      </c>
      <c r="I678" s="7">
        <v>36.200000000000003</v>
      </c>
      <c r="J678" s="7">
        <v>12.1</v>
      </c>
      <c r="K678" s="7">
        <f t="shared" si="94"/>
        <v>27.5</v>
      </c>
      <c r="L678" s="7">
        <f t="shared" si="98"/>
        <v>26.804615879689919</v>
      </c>
      <c r="M678" s="7">
        <f t="shared" si="95"/>
        <v>29.604706906463047</v>
      </c>
      <c r="N678" s="7">
        <f t="shared" si="100"/>
        <v>26.784986097041593</v>
      </c>
      <c r="O678" s="7">
        <f t="shared" si="100"/>
        <v>26.715344413755052</v>
      </c>
      <c r="P678" s="7">
        <f t="shared" si="100"/>
        <v>26.336550891787923</v>
      </c>
      <c r="Q678" s="7">
        <f t="shared" si="100"/>
        <v>26.248802998601541</v>
      </c>
      <c r="S678" s="7">
        <f t="shared" si="97"/>
        <v>-2.104706906463047</v>
      </c>
      <c r="T678" s="7">
        <f t="shared" si="99"/>
        <v>20</v>
      </c>
    </row>
    <row r="679" spans="1:20">
      <c r="A679" s="8">
        <v>43324.34820601852</v>
      </c>
      <c r="B679" s="7">
        <v>206201</v>
      </c>
      <c r="C679" s="7">
        <v>22.3</v>
      </c>
      <c r="D679" s="7">
        <v>17.7</v>
      </c>
      <c r="E679" s="7">
        <v>27.6</v>
      </c>
      <c r="F679" s="7">
        <v>33.1</v>
      </c>
      <c r="G679" s="7">
        <v>18.100000000000001</v>
      </c>
      <c r="H679" s="7">
        <v>21.3</v>
      </c>
      <c r="I679" s="7">
        <v>36.200000000000003</v>
      </c>
      <c r="J679" s="7">
        <v>12.1</v>
      </c>
      <c r="K679" s="7">
        <f t="shared" si="94"/>
        <v>27.6</v>
      </c>
      <c r="L679" s="7">
        <f t="shared" si="98"/>
        <v>26.833418209040829</v>
      </c>
      <c r="M679" s="7">
        <f t="shared" si="95"/>
        <v>29.627213359492124</v>
      </c>
      <c r="N679" s="7">
        <f t="shared" si="100"/>
        <v>26.791458169426235</v>
      </c>
      <c r="O679" s="7">
        <f t="shared" si="100"/>
        <v>26.72124514400366</v>
      </c>
      <c r="P679" s="7">
        <f t="shared" si="100"/>
        <v>26.336263151255952</v>
      </c>
      <c r="Q679" s="7">
        <f t="shared" si="100"/>
        <v>26.2479089480351</v>
      </c>
      <c r="S679" s="7">
        <f t="shared" si="97"/>
        <v>-2.0272133594921229</v>
      </c>
      <c r="T679" s="7">
        <f t="shared" si="99"/>
        <v>20</v>
      </c>
    </row>
    <row r="680" spans="1:20">
      <c r="A680" s="8">
        <v>43324.349594907406</v>
      </c>
      <c r="B680" s="7">
        <v>206202</v>
      </c>
      <c r="C680" s="7">
        <v>22.3</v>
      </c>
      <c r="D680" s="7">
        <v>17.7</v>
      </c>
      <c r="E680" s="7">
        <v>27.6</v>
      </c>
      <c r="F680" s="7">
        <v>32.700000000000003</v>
      </c>
      <c r="G680" s="7">
        <v>18.100000000000001</v>
      </c>
      <c r="H680" s="7">
        <v>21.3</v>
      </c>
      <c r="I680" s="7">
        <v>36.200000000000003</v>
      </c>
      <c r="J680" s="7">
        <v>12.1</v>
      </c>
      <c r="K680" s="7">
        <f t="shared" si="94"/>
        <v>27.6</v>
      </c>
      <c r="L680" s="7">
        <f t="shared" si="98"/>
        <v>26.862896718146519</v>
      </c>
      <c r="M680" s="7">
        <f t="shared" si="95"/>
        <v>29.649682976173391</v>
      </c>
      <c r="N680" s="7">
        <f t="shared" si="100"/>
        <v>26.797940746740416</v>
      </c>
      <c r="O680" s="7">
        <f t="shared" si="100"/>
        <v>26.727157313892373</v>
      </c>
      <c r="P680" s="7">
        <f t="shared" si="100"/>
        <v>26.335990563944382</v>
      </c>
      <c r="Q680" s="7">
        <f t="shared" si="100"/>
        <v>26.247029448914141</v>
      </c>
      <c r="S680" s="7">
        <f t="shared" si="97"/>
        <v>-2.0496829761733899</v>
      </c>
      <c r="T680" s="7">
        <f t="shared" si="99"/>
        <v>20</v>
      </c>
    </row>
    <row r="681" spans="1:20">
      <c r="A681" s="8">
        <v>43324.350983796299</v>
      </c>
      <c r="B681" s="7">
        <v>206203</v>
      </c>
      <c r="C681" s="7">
        <v>22.3</v>
      </c>
      <c r="D681" s="7">
        <v>17.600000000000001</v>
      </c>
      <c r="E681" s="7">
        <v>27.6</v>
      </c>
      <c r="F681" s="7">
        <v>32.4</v>
      </c>
      <c r="G681" s="7">
        <v>18.100000000000001</v>
      </c>
      <c r="H681" s="7">
        <v>21.3</v>
      </c>
      <c r="I681" s="7">
        <v>36.200000000000003</v>
      </c>
      <c r="J681" s="7">
        <v>12.1</v>
      </c>
      <c r="K681" s="7">
        <f t="shared" si="94"/>
        <v>27.6</v>
      </c>
      <c r="L681" s="7">
        <f t="shared" si="98"/>
        <v>26.891873284791039</v>
      </c>
      <c r="M681" s="7">
        <f t="shared" si="95"/>
        <v>29.672344491934741</v>
      </c>
      <c r="N681" s="7">
        <f t="shared" si="100"/>
        <v>26.80443368521097</v>
      </c>
      <c r="O681" s="7">
        <f t="shared" si="100"/>
        <v>26.733080827839512</v>
      </c>
      <c r="P681" s="7">
        <f t="shared" si="100"/>
        <v>26.335733097582565</v>
      </c>
      <c r="Q681" s="7">
        <f t="shared" si="100"/>
        <v>26.246164515672046</v>
      </c>
      <c r="S681" s="7">
        <f t="shared" si="97"/>
        <v>-2.0723444919347394</v>
      </c>
      <c r="T681" s="7">
        <f t="shared" si="99"/>
        <v>20</v>
      </c>
    </row>
    <row r="682" spans="1:20">
      <c r="A682" s="8">
        <v>43324.352372685185</v>
      </c>
      <c r="B682" s="7">
        <v>206204</v>
      </c>
      <c r="C682" s="7">
        <v>22.3</v>
      </c>
      <c r="D682" s="7">
        <v>17.7</v>
      </c>
      <c r="E682" s="7">
        <v>27.6</v>
      </c>
      <c r="F682" s="7">
        <v>32.4</v>
      </c>
      <c r="G682" s="7">
        <v>18.100000000000001</v>
      </c>
      <c r="H682" s="7">
        <v>21.3</v>
      </c>
      <c r="I682" s="7">
        <v>36.200000000000003</v>
      </c>
      <c r="J682" s="7">
        <v>12.1</v>
      </c>
      <c r="K682" s="7">
        <f t="shared" si="94"/>
        <v>27.6</v>
      </c>
      <c r="L682" s="7">
        <f t="shared" si="98"/>
        <v>26.920445394071983</v>
      </c>
      <c r="M682" s="7">
        <f t="shared" si="95"/>
        <v>29.69495838881711</v>
      </c>
      <c r="N682" s="7">
        <f t="shared" si="100"/>
        <v>26.810938221432721</v>
      </c>
      <c r="O682" s="7">
        <f t="shared" si="100"/>
        <v>26.739015583670401</v>
      </c>
      <c r="P682" s="7">
        <f t="shared" si="100"/>
        <v>26.335490720722426</v>
      </c>
      <c r="Q682" s="7">
        <f t="shared" si="100"/>
        <v>26.24531416163958</v>
      </c>
      <c r="S682" s="7">
        <f t="shared" si="97"/>
        <v>-2.0949583888171084</v>
      </c>
      <c r="T682" s="7">
        <f t="shared" si="99"/>
        <v>20</v>
      </c>
    </row>
    <row r="683" spans="1:20">
      <c r="A683" s="8">
        <v>43324.353761574072</v>
      </c>
      <c r="B683" s="7">
        <v>206205</v>
      </c>
      <c r="C683" s="7">
        <v>22.3</v>
      </c>
      <c r="D683" s="7">
        <v>17.600000000000001</v>
      </c>
      <c r="E683" s="7">
        <v>27.6</v>
      </c>
      <c r="F683" s="7">
        <v>32.5</v>
      </c>
      <c r="G683" s="7">
        <v>18.100000000000001</v>
      </c>
      <c r="H683" s="7">
        <v>21.4</v>
      </c>
      <c r="I683" s="7">
        <v>36.200000000000003</v>
      </c>
      <c r="J683" s="7">
        <v>12.1</v>
      </c>
      <c r="K683" s="7">
        <f t="shared" si="94"/>
        <v>27.6</v>
      </c>
      <c r="L683" s="7">
        <f t="shared" si="98"/>
        <v>26.948887281994498</v>
      </c>
      <c r="M683" s="7">
        <f t="shared" si="95"/>
        <v>29.717420556991755</v>
      </c>
      <c r="N683" s="7">
        <f t="shared" ref="N683:Q698" si="101">N682+24*3600*($A683-$A682)*((M682-N682)*N$6+(O682-N682)*N$7+N$5)/N$8</f>
        <v>26.817453946759784</v>
      </c>
      <c r="O683" s="7">
        <f t="shared" si="101"/>
        <v>26.744961680967606</v>
      </c>
      <c r="P683" s="7">
        <f t="shared" si="101"/>
        <v>26.335263402647037</v>
      </c>
      <c r="Q683" s="7">
        <f t="shared" si="101"/>
        <v>26.244478399059222</v>
      </c>
      <c r="S683" s="7">
        <f t="shared" si="97"/>
        <v>-2.1174205569917532</v>
      </c>
      <c r="T683" s="7">
        <f t="shared" si="99"/>
        <v>20</v>
      </c>
    </row>
    <row r="684" spans="1:20">
      <c r="A684" s="8">
        <v>43324.355162037034</v>
      </c>
      <c r="B684" s="7">
        <v>206206</v>
      </c>
      <c r="C684" s="7">
        <v>22.3</v>
      </c>
      <c r="D684" s="7">
        <v>17.600000000000001</v>
      </c>
      <c r="E684" s="7">
        <v>27.6</v>
      </c>
      <c r="F684" s="7">
        <v>32.799999999999997</v>
      </c>
      <c r="G684" s="7">
        <v>18.100000000000001</v>
      </c>
      <c r="H684" s="7">
        <v>21.3</v>
      </c>
      <c r="I684" s="7">
        <v>36.200000000000003</v>
      </c>
      <c r="J684" s="7">
        <v>12.1</v>
      </c>
      <c r="K684" s="7">
        <f t="shared" si="94"/>
        <v>27.6</v>
      </c>
      <c r="L684" s="7">
        <f t="shared" si="98"/>
        <v>26.977525406447651</v>
      </c>
      <c r="M684" s="7">
        <f t="shared" si="95"/>
        <v>29.739944228319459</v>
      </c>
      <c r="N684" s="7">
        <f t="shared" si="101"/>
        <v>26.824034289550418</v>
      </c>
      <c r="O684" s="7">
        <f t="shared" si="101"/>
        <v>26.750968787000808</v>
      </c>
      <c r="P684" s="7">
        <f t="shared" si="101"/>
        <v>26.33504934522729</v>
      </c>
      <c r="Q684" s="7">
        <f t="shared" si="101"/>
        <v>26.243650396146073</v>
      </c>
      <c r="S684" s="7">
        <f t="shared" si="97"/>
        <v>-2.1399442283194574</v>
      </c>
      <c r="T684" s="7">
        <f t="shared" si="99"/>
        <v>20</v>
      </c>
    </row>
    <row r="685" spans="1:20">
      <c r="A685" s="8">
        <v>43324.356550925928</v>
      </c>
      <c r="B685" s="7">
        <v>206207</v>
      </c>
      <c r="C685" s="7">
        <v>22.3</v>
      </c>
      <c r="D685" s="7">
        <v>17.7</v>
      </c>
      <c r="E685" s="7">
        <v>27.6</v>
      </c>
      <c r="F685" s="7">
        <v>32.700000000000003</v>
      </c>
      <c r="G685" s="7">
        <v>18.100000000000001</v>
      </c>
      <c r="H685" s="7">
        <v>21.3</v>
      </c>
      <c r="I685" s="7">
        <v>36.200000000000003</v>
      </c>
      <c r="J685" s="7">
        <v>12.1</v>
      </c>
      <c r="K685" s="7">
        <f t="shared" si="94"/>
        <v>27.6</v>
      </c>
      <c r="L685" s="7">
        <f t="shared" si="98"/>
        <v>27.006065422685175</v>
      </c>
      <c r="M685" s="7">
        <f t="shared" si="95"/>
        <v>29.762199604210934</v>
      </c>
      <c r="N685" s="7">
        <f t="shared" si="101"/>
        <v>26.830569923821894</v>
      </c>
      <c r="O685" s="7">
        <f t="shared" si="101"/>
        <v>26.756937579101422</v>
      </c>
      <c r="P685" s="7">
        <f t="shared" si="101"/>
        <v>26.334852183769211</v>
      </c>
      <c r="Q685" s="7">
        <f t="shared" si="101"/>
        <v>26.242843970921392</v>
      </c>
      <c r="S685" s="7">
        <f t="shared" si="97"/>
        <v>-2.162199604210933</v>
      </c>
      <c r="T685" s="7">
        <f t="shared" si="99"/>
        <v>20</v>
      </c>
    </row>
    <row r="686" spans="1:20">
      <c r="A686" s="8">
        <v>43324.357939814814</v>
      </c>
      <c r="B686" s="7">
        <v>206208</v>
      </c>
      <c r="C686" s="7">
        <v>22.3</v>
      </c>
      <c r="D686" s="7">
        <v>17.7</v>
      </c>
      <c r="E686" s="7">
        <v>27.6</v>
      </c>
      <c r="F686" s="7">
        <v>33.6</v>
      </c>
      <c r="G686" s="7">
        <v>18.100000000000001</v>
      </c>
      <c r="H686" s="7">
        <v>21.3</v>
      </c>
      <c r="I686" s="7">
        <v>36.200000000000003</v>
      </c>
      <c r="J686" s="7">
        <v>12.1</v>
      </c>
      <c r="K686" s="7">
        <f t="shared" si="94"/>
        <v>27.6</v>
      </c>
      <c r="L686" s="7">
        <f t="shared" si="98"/>
        <v>27.034382397639192</v>
      </c>
      <c r="M686" s="7">
        <f t="shared" si="95"/>
        <v>29.784453962391463</v>
      </c>
      <c r="N686" s="7">
        <f t="shared" si="101"/>
        <v>26.837114850183205</v>
      </c>
      <c r="O686" s="7">
        <f t="shared" si="101"/>
        <v>26.762917406053671</v>
      </c>
      <c r="P686" s="7">
        <f t="shared" si="101"/>
        <v>26.334669996558819</v>
      </c>
      <c r="Q686" s="7">
        <f t="shared" si="101"/>
        <v>26.242052168031307</v>
      </c>
      <c r="S686" s="7">
        <f t="shared" si="97"/>
        <v>-2.1844539623914621</v>
      </c>
      <c r="T686" s="7">
        <f t="shared" si="99"/>
        <v>20</v>
      </c>
    </row>
    <row r="687" spans="1:20">
      <c r="A687" s="8">
        <v>43324.3593287037</v>
      </c>
      <c r="B687" s="7">
        <v>206209</v>
      </c>
      <c r="C687" s="7">
        <v>22.3</v>
      </c>
      <c r="D687" s="7">
        <v>17.7</v>
      </c>
      <c r="E687" s="7">
        <v>27.6</v>
      </c>
      <c r="F687" s="7">
        <v>34</v>
      </c>
      <c r="G687" s="7">
        <v>18.100000000000001</v>
      </c>
      <c r="H687" s="7">
        <v>21.3</v>
      </c>
      <c r="I687" s="7">
        <v>36.200000000000003</v>
      </c>
      <c r="J687" s="7">
        <v>12.1</v>
      </c>
      <c r="K687" s="7">
        <f t="shared" si="94"/>
        <v>27.6</v>
      </c>
      <c r="L687" s="7">
        <f t="shared" si="98"/>
        <v>27.063378890652782</v>
      </c>
      <c r="M687" s="7">
        <f t="shared" si="95"/>
        <v>29.806639209336442</v>
      </c>
      <c r="N687" s="7">
        <f t="shared" si="101"/>
        <v>26.843669268224055</v>
      </c>
      <c r="O687" s="7">
        <f t="shared" si="101"/>
        <v>26.768908053747307</v>
      </c>
      <c r="P687" s="7">
        <f t="shared" si="101"/>
        <v>26.334502756240067</v>
      </c>
      <c r="Q687" s="7">
        <f t="shared" si="101"/>
        <v>26.241274995917507</v>
      </c>
      <c r="S687" s="7">
        <f t="shared" si="97"/>
        <v>-2.2066392093364406</v>
      </c>
      <c r="T687" s="7">
        <f t="shared" si="99"/>
        <v>20</v>
      </c>
    </row>
    <row r="688" spans="1:20">
      <c r="A688" s="8">
        <v>43324.360717592594</v>
      </c>
      <c r="B688" s="7">
        <v>206210</v>
      </c>
      <c r="C688" s="7">
        <v>22.3</v>
      </c>
      <c r="D688" s="7">
        <v>17.7</v>
      </c>
      <c r="E688" s="7">
        <v>27.6</v>
      </c>
      <c r="F688" s="7">
        <v>34.9</v>
      </c>
      <c r="G688" s="7">
        <v>18.100000000000001</v>
      </c>
      <c r="H688" s="7">
        <v>21.3</v>
      </c>
      <c r="I688" s="7">
        <v>36.200000000000003</v>
      </c>
      <c r="J688" s="7">
        <v>12.1</v>
      </c>
      <c r="K688" s="7">
        <f t="shared" si="94"/>
        <v>27.6</v>
      </c>
      <c r="L688" s="7">
        <f t="shared" si="98"/>
        <v>27.092596454698906</v>
      </c>
      <c r="M688" s="7">
        <f t="shared" si="95"/>
        <v>29.828999117181635</v>
      </c>
      <c r="N688" s="7">
        <f t="shared" si="101"/>
        <v>26.850232905720613</v>
      </c>
      <c r="O688" s="7">
        <f t="shared" si="101"/>
        <v>26.774909372368295</v>
      </c>
      <c r="P688" s="7">
        <f t="shared" si="101"/>
        <v>26.334350435419864</v>
      </c>
      <c r="Q688" s="7">
        <f t="shared" si="101"/>
        <v>26.240512462162762</v>
      </c>
      <c r="S688" s="7">
        <f t="shared" si="97"/>
        <v>-2.2289991171816332</v>
      </c>
      <c r="T688" s="7">
        <f t="shared" si="99"/>
        <v>20</v>
      </c>
    </row>
    <row r="689" spans="1:20">
      <c r="A689" s="8">
        <v>43324.36210648148</v>
      </c>
      <c r="B689" s="7">
        <v>206211</v>
      </c>
      <c r="C689" s="7">
        <v>22.3</v>
      </c>
      <c r="D689" s="7">
        <v>17.7</v>
      </c>
      <c r="E689" s="7">
        <v>27.7</v>
      </c>
      <c r="F689" s="7">
        <v>34.5</v>
      </c>
      <c r="G689" s="7">
        <v>18.100000000000001</v>
      </c>
      <c r="H689" s="7">
        <v>21.3</v>
      </c>
      <c r="I689" s="7">
        <v>36.299999999999997</v>
      </c>
      <c r="J689" s="7">
        <v>12.1</v>
      </c>
      <c r="K689" s="7">
        <f t="shared" si="94"/>
        <v>27.7</v>
      </c>
      <c r="L689" s="7">
        <f t="shared" si="98"/>
        <v>27.122684089437602</v>
      </c>
      <c r="M689" s="7">
        <f t="shared" si="95"/>
        <v>29.851527508678569</v>
      </c>
      <c r="N689" s="7">
        <f t="shared" si="101"/>
        <v>26.856806972973523</v>
      </c>
      <c r="O689" s="7">
        <f t="shared" si="101"/>
        <v>26.780921195115866</v>
      </c>
      <c r="P689" s="7">
        <f t="shared" si="101"/>
        <v>26.334213006959317</v>
      </c>
      <c r="Q689" s="7">
        <f t="shared" si="101"/>
        <v>26.239764573522411</v>
      </c>
      <c r="S689" s="7">
        <f t="shared" si="97"/>
        <v>-2.1515275086785692</v>
      </c>
      <c r="T689" s="7">
        <f t="shared" si="99"/>
        <v>20</v>
      </c>
    </row>
    <row r="690" spans="1:20">
      <c r="A690" s="8">
        <v>43324.363506944443</v>
      </c>
      <c r="B690" s="7">
        <v>206212</v>
      </c>
      <c r="C690" s="7">
        <v>22.3</v>
      </c>
      <c r="D690" s="7">
        <v>17.7</v>
      </c>
      <c r="E690" s="7">
        <v>27.7</v>
      </c>
      <c r="F690" s="7">
        <v>33.6</v>
      </c>
      <c r="G690" s="7">
        <v>18.100000000000001</v>
      </c>
      <c r="H690" s="7">
        <v>21.3</v>
      </c>
      <c r="I690" s="7">
        <v>36.299999999999997</v>
      </c>
      <c r="J690" s="7">
        <v>12.1</v>
      </c>
      <c r="K690" s="7">
        <f t="shared" si="94"/>
        <v>27.7</v>
      </c>
      <c r="L690" s="7">
        <f t="shared" si="98"/>
        <v>27.152509368505783</v>
      </c>
      <c r="M690" s="7">
        <f t="shared" si="95"/>
        <v>29.874614676239627</v>
      </c>
      <c r="N690" s="7">
        <f t="shared" si="101"/>
        <v>26.863447308313365</v>
      </c>
      <c r="O690" s="7">
        <f t="shared" si="101"/>
        <v>26.786993749939956</v>
      </c>
      <c r="P690" s="7">
        <f t="shared" si="101"/>
        <v>26.334089422500824</v>
      </c>
      <c r="Q690" s="7">
        <f t="shared" si="101"/>
        <v>26.239025225611606</v>
      </c>
      <c r="S690" s="7">
        <f t="shared" si="97"/>
        <v>-2.1746146762396279</v>
      </c>
      <c r="T690" s="7">
        <f t="shared" si="99"/>
        <v>20</v>
      </c>
    </row>
    <row r="691" spans="1:20">
      <c r="A691" s="8">
        <v>43324.364895833336</v>
      </c>
      <c r="B691" s="7">
        <v>206213</v>
      </c>
      <c r="C691" s="7">
        <v>22.3</v>
      </c>
      <c r="D691" s="7">
        <v>17.600000000000001</v>
      </c>
      <c r="E691" s="7">
        <v>27.7</v>
      </c>
      <c r="F691" s="7">
        <v>33.6</v>
      </c>
      <c r="G691" s="7">
        <v>18.100000000000001</v>
      </c>
      <c r="H691" s="7">
        <v>21.3</v>
      </c>
      <c r="I691" s="7">
        <v>36.299999999999997</v>
      </c>
      <c r="J691" s="7">
        <v>12.1</v>
      </c>
      <c r="K691" s="7">
        <f t="shared" si="94"/>
        <v>27.7</v>
      </c>
      <c r="L691" s="7">
        <f t="shared" si="98"/>
        <v>27.181138041551471</v>
      </c>
      <c r="M691" s="7">
        <f t="shared" si="95"/>
        <v>29.897560846656813</v>
      </c>
      <c r="N691" s="7">
        <f t="shared" si="101"/>
        <v>26.870046278786422</v>
      </c>
      <c r="O691" s="7">
        <f t="shared" si="101"/>
        <v>26.793026931786365</v>
      </c>
      <c r="P691" s="7">
        <f t="shared" si="101"/>
        <v>26.333981822546839</v>
      </c>
      <c r="Q691" s="7">
        <f t="shared" si="101"/>
        <v>26.238306766334606</v>
      </c>
      <c r="S691" s="7">
        <f t="shared" si="97"/>
        <v>-2.1975608466568133</v>
      </c>
      <c r="T691" s="7">
        <f t="shared" si="99"/>
        <v>20</v>
      </c>
    </row>
    <row r="692" spans="1:20">
      <c r="A692" s="8">
        <v>43324.366284722222</v>
      </c>
      <c r="B692" s="7">
        <v>206214</v>
      </c>
      <c r="C692" s="7">
        <v>22.3</v>
      </c>
      <c r="D692" s="7">
        <v>17.7</v>
      </c>
      <c r="E692" s="7">
        <v>27.7</v>
      </c>
      <c r="F692" s="7">
        <v>35.299999999999997</v>
      </c>
      <c r="G692" s="7">
        <v>18.100000000000001</v>
      </c>
      <c r="H692" s="7">
        <v>21.3</v>
      </c>
      <c r="I692" s="7">
        <v>36.299999999999997</v>
      </c>
      <c r="J692" s="7">
        <v>12.1</v>
      </c>
      <c r="K692" s="7">
        <f t="shared" si="94"/>
        <v>27.7</v>
      </c>
      <c r="L692" s="7">
        <f t="shared" si="98"/>
        <v>27.209638766510658</v>
      </c>
      <c r="M692" s="7">
        <f t="shared" si="95"/>
        <v>29.920239399032713</v>
      </c>
      <c r="N692" s="7">
        <f t="shared" si="101"/>
        <v>26.87665846413055</v>
      </c>
      <c r="O692" s="7">
        <f t="shared" si="101"/>
        <v>26.799071292513538</v>
      </c>
      <c r="P692" s="7">
        <f t="shared" si="101"/>
        <v>26.33388903772228</v>
      </c>
      <c r="Q692" s="7">
        <f t="shared" si="101"/>
        <v>26.237602967685092</v>
      </c>
      <c r="S692" s="7">
        <f t="shared" si="97"/>
        <v>-2.2202393990327138</v>
      </c>
      <c r="T692" s="7">
        <f t="shared" si="99"/>
        <v>20</v>
      </c>
    </row>
    <row r="693" spans="1:20">
      <c r="A693" s="8">
        <v>43324.367673611108</v>
      </c>
      <c r="B693" s="7">
        <v>206215</v>
      </c>
      <c r="C693" s="7">
        <v>22.3</v>
      </c>
      <c r="D693" s="7">
        <v>17.8</v>
      </c>
      <c r="E693" s="7">
        <v>27.8</v>
      </c>
      <c r="F693" s="7">
        <v>36.299999999999997</v>
      </c>
      <c r="G693" s="7">
        <v>18</v>
      </c>
      <c r="H693" s="7">
        <v>21.3</v>
      </c>
      <c r="I693" s="7">
        <v>36.299999999999997</v>
      </c>
      <c r="J693" s="7">
        <v>12.1</v>
      </c>
      <c r="K693" s="7">
        <f t="shared" si="94"/>
        <v>27.8</v>
      </c>
      <c r="L693" s="7">
        <f t="shared" si="98"/>
        <v>27.239740639717521</v>
      </c>
      <c r="M693" s="7">
        <f t="shared" si="95"/>
        <v>29.942729084462293</v>
      </c>
      <c r="N693" s="7">
        <f t="shared" si="101"/>
        <v>26.883281873984302</v>
      </c>
      <c r="O693" s="7">
        <f t="shared" si="101"/>
        <v>26.805127181186609</v>
      </c>
      <c r="P693" s="7">
        <f t="shared" si="101"/>
        <v>26.33381104686454</v>
      </c>
      <c r="Q693" s="7">
        <f t="shared" si="101"/>
        <v>26.23691383336735</v>
      </c>
      <c r="S693" s="7">
        <f t="shared" si="97"/>
        <v>-2.1427290844622924</v>
      </c>
      <c r="T693" s="7">
        <f t="shared" si="99"/>
        <v>20</v>
      </c>
    </row>
    <row r="694" spans="1:20">
      <c r="A694" s="8">
        <v>43324.369062500002</v>
      </c>
      <c r="B694" s="7">
        <v>206216</v>
      </c>
      <c r="C694" s="7">
        <v>22.3</v>
      </c>
      <c r="D694" s="7">
        <v>17.7</v>
      </c>
      <c r="E694" s="7">
        <v>27.8</v>
      </c>
      <c r="F694" s="7">
        <v>32.9</v>
      </c>
      <c r="G694" s="7">
        <v>18.100000000000001</v>
      </c>
      <c r="H694" s="7">
        <v>21.3</v>
      </c>
      <c r="I694" s="7">
        <v>36.299999999999997</v>
      </c>
      <c r="J694" s="7">
        <v>12.1</v>
      </c>
      <c r="K694" s="7">
        <f t="shared" si="94"/>
        <v>27.8</v>
      </c>
      <c r="L694" s="7">
        <f t="shared" si="98"/>
        <v>27.270593529101305</v>
      </c>
      <c r="M694" s="7">
        <f t="shared" si="95"/>
        <v>29.9656142942444</v>
      </c>
      <c r="N694" s="7">
        <f t="shared" si="101"/>
        <v>26.889915353349139</v>
      </c>
      <c r="O694" s="7">
        <f t="shared" si="101"/>
        <v>26.811194591514177</v>
      </c>
      <c r="P694" s="7">
        <f t="shared" si="101"/>
        <v>26.333747831185146</v>
      </c>
      <c r="Q694" s="7">
        <f t="shared" si="101"/>
        <v>26.236239366489084</v>
      </c>
      <c r="S694" s="7">
        <f t="shared" si="97"/>
        <v>-2.1656142942443992</v>
      </c>
      <c r="T694" s="7">
        <f t="shared" si="99"/>
        <v>20</v>
      </c>
    </row>
    <row r="695" spans="1:20">
      <c r="A695" s="8">
        <v>43324.370451388888</v>
      </c>
      <c r="B695" s="7">
        <v>206217</v>
      </c>
      <c r="C695" s="7">
        <v>22.3</v>
      </c>
      <c r="D695" s="7">
        <v>17.8</v>
      </c>
      <c r="E695" s="7">
        <v>27.8</v>
      </c>
      <c r="F695" s="7">
        <v>34.9</v>
      </c>
      <c r="G695" s="7">
        <v>18</v>
      </c>
      <c r="H695" s="7">
        <v>21.3</v>
      </c>
      <c r="I695" s="7">
        <v>36.299999999999997</v>
      </c>
      <c r="J695" s="7">
        <v>12.1</v>
      </c>
      <c r="K695" s="7">
        <f t="shared" si="94"/>
        <v>27.8</v>
      </c>
      <c r="L695" s="7">
        <f t="shared" si="98"/>
        <v>27.298232286646886</v>
      </c>
      <c r="M695" s="7">
        <f t="shared" si="95"/>
        <v>29.988957937479075</v>
      </c>
      <c r="N695" s="7">
        <f t="shared" si="101"/>
        <v>26.896561432706115</v>
      </c>
      <c r="O695" s="7">
        <f t="shared" si="101"/>
        <v>26.817273344653444</v>
      </c>
      <c r="P695" s="7">
        <f t="shared" si="101"/>
        <v>26.333699372482116</v>
      </c>
      <c r="Q695" s="7">
        <f t="shared" si="101"/>
        <v>26.235579569643097</v>
      </c>
      <c r="S695" s="7">
        <f t="shared" si="97"/>
        <v>-2.1889579374790742</v>
      </c>
      <c r="T695" s="7">
        <f t="shared" si="99"/>
        <v>20</v>
      </c>
    </row>
    <row r="696" spans="1:20">
      <c r="A696" s="8">
        <v>43324.371851851851</v>
      </c>
      <c r="B696" s="7">
        <v>206218</v>
      </c>
      <c r="C696" s="7">
        <v>22.3</v>
      </c>
      <c r="D696" s="7">
        <v>17.8</v>
      </c>
      <c r="E696" s="7">
        <v>27.8</v>
      </c>
      <c r="F696" s="7">
        <v>34.6</v>
      </c>
      <c r="G696" s="7">
        <v>18.100000000000001</v>
      </c>
      <c r="H696" s="7">
        <v>21.3</v>
      </c>
      <c r="I696" s="7">
        <v>36.299999999999997</v>
      </c>
      <c r="J696" s="7">
        <v>12.1</v>
      </c>
      <c r="K696" s="7">
        <f t="shared" si="94"/>
        <v>27.8</v>
      </c>
      <c r="L696" s="7">
        <f t="shared" si="98"/>
        <v>27.327802022214712</v>
      </c>
      <c r="M696" s="7">
        <f t="shared" si="95"/>
        <v>30.011744930755182</v>
      </c>
      <c r="N696" s="7">
        <f t="shared" si="101"/>
        <v>26.903278108241818</v>
      </c>
      <c r="O696" s="7">
        <f t="shared" si="101"/>
        <v>26.823414422907948</v>
      </c>
      <c r="P696" s="7">
        <f t="shared" si="101"/>
        <v>26.333665371278723</v>
      </c>
      <c r="Q696" s="7">
        <f t="shared" si="101"/>
        <v>26.234929068871821</v>
      </c>
      <c r="S696" s="7">
        <f t="shared" si="97"/>
        <v>-2.2117449307551809</v>
      </c>
      <c r="T696" s="7">
        <f t="shared" si="99"/>
        <v>20</v>
      </c>
    </row>
    <row r="697" spans="1:20">
      <c r="A697" s="8">
        <v>43324.373240740744</v>
      </c>
      <c r="B697" s="7">
        <v>206219</v>
      </c>
      <c r="C697" s="7">
        <v>22.3</v>
      </c>
      <c r="D697" s="7">
        <v>17.7</v>
      </c>
      <c r="E697" s="7">
        <v>27.8</v>
      </c>
      <c r="F697" s="7">
        <v>34.4</v>
      </c>
      <c r="G697" s="7">
        <v>18.100000000000001</v>
      </c>
      <c r="H697" s="7">
        <v>21.3</v>
      </c>
      <c r="I697" s="7">
        <v>36.299999999999997</v>
      </c>
      <c r="J697" s="7">
        <v>12.1</v>
      </c>
      <c r="K697" s="7">
        <f t="shared" si="94"/>
        <v>27.8</v>
      </c>
      <c r="L697" s="7">
        <f t="shared" si="98"/>
        <v>27.356717520736186</v>
      </c>
      <c r="M697" s="7">
        <f t="shared" si="95"/>
        <v>30.034454419096139</v>
      </c>
      <c r="N697" s="7">
        <f t="shared" si="101"/>
        <v>26.909949356398563</v>
      </c>
      <c r="O697" s="7">
        <f t="shared" si="101"/>
        <v>26.82951698710837</v>
      </c>
      <c r="P697" s="7">
        <f t="shared" si="101"/>
        <v>26.333646495468717</v>
      </c>
      <c r="Q697" s="7">
        <f t="shared" si="101"/>
        <v>26.234298740127532</v>
      </c>
      <c r="S697" s="7">
        <f t="shared" si="97"/>
        <v>-2.2344544190961386</v>
      </c>
      <c r="T697" s="7">
        <f t="shared" si="99"/>
        <v>20</v>
      </c>
    </row>
    <row r="698" spans="1:20">
      <c r="A698" s="8">
        <v>43324.37462962963</v>
      </c>
      <c r="B698" s="7">
        <v>206220</v>
      </c>
      <c r="C698" s="7">
        <v>22.3</v>
      </c>
      <c r="D698" s="7">
        <v>17.7</v>
      </c>
      <c r="E698" s="7">
        <v>27.8</v>
      </c>
      <c r="F698" s="7">
        <v>34.1</v>
      </c>
      <c r="G698" s="7">
        <v>18</v>
      </c>
      <c r="H698" s="7">
        <v>21.3</v>
      </c>
      <c r="I698" s="7">
        <v>36.299999999999997</v>
      </c>
      <c r="J698" s="7">
        <v>12.1</v>
      </c>
      <c r="K698" s="7">
        <f t="shared" si="94"/>
        <v>27.8</v>
      </c>
      <c r="L698" s="7">
        <f t="shared" si="98"/>
        <v>27.385319646883566</v>
      </c>
      <c r="M698" s="7">
        <f t="shared" si="95"/>
        <v>30.057098505476642</v>
      </c>
      <c r="N698" s="7">
        <f t="shared" si="101"/>
        <v>26.916631531367994</v>
      </c>
      <c r="O698" s="7">
        <f t="shared" si="101"/>
        <v>26.835631396590124</v>
      </c>
      <c r="P698" s="7">
        <f t="shared" si="101"/>
        <v>26.333642327700407</v>
      </c>
      <c r="Q698" s="7">
        <f t="shared" si="101"/>
        <v>26.233683086256939</v>
      </c>
      <c r="S698" s="7">
        <f t="shared" si="97"/>
        <v>-2.257098505476641</v>
      </c>
      <c r="T698" s="7">
        <f t="shared" si="99"/>
        <v>20</v>
      </c>
    </row>
    <row r="699" spans="1:20">
      <c r="A699" s="8">
        <v>43324.376018518517</v>
      </c>
      <c r="B699" s="7">
        <v>206221</v>
      </c>
      <c r="C699" s="7">
        <v>22.4</v>
      </c>
      <c r="D699" s="7">
        <v>17.8</v>
      </c>
      <c r="E699" s="7">
        <v>27.8</v>
      </c>
      <c r="F699" s="7">
        <v>35.200000000000003</v>
      </c>
      <c r="G699" s="7">
        <v>18</v>
      </c>
      <c r="H699" s="7">
        <v>21.3</v>
      </c>
      <c r="I699" s="7">
        <v>36.299999999999997</v>
      </c>
      <c r="J699" s="7">
        <v>12.1</v>
      </c>
      <c r="K699" s="7">
        <f t="shared" si="94"/>
        <v>27.8</v>
      </c>
      <c r="L699" s="7">
        <f t="shared" si="98"/>
        <v>27.413521429250771</v>
      </c>
      <c r="M699" s="7">
        <f t="shared" si="95"/>
        <v>30.079609240358174</v>
      </c>
      <c r="N699" s="7">
        <f t="shared" ref="N699:Q714" si="102">N698+24*3600*($A699-$A698)*((M698-N698)*N$6+(O698-N698)*N$7+N$5)/N$8</f>
        <v>26.923324312982718</v>
      </c>
      <c r="O699" s="7">
        <f t="shared" si="102"/>
        <v>26.841757547968005</v>
      </c>
      <c r="P699" s="7">
        <f t="shared" si="102"/>
        <v>26.333652853436412</v>
      </c>
      <c r="Q699" s="7">
        <f t="shared" si="102"/>
        <v>26.23308210805277</v>
      </c>
      <c r="S699" s="7">
        <f t="shared" si="97"/>
        <v>-2.2796092403581731</v>
      </c>
      <c r="T699" s="7">
        <f t="shared" si="99"/>
        <v>20</v>
      </c>
    </row>
    <row r="700" spans="1:20">
      <c r="A700" s="8">
        <v>43324.37740740741</v>
      </c>
      <c r="B700" s="7">
        <v>206222</v>
      </c>
      <c r="C700" s="7">
        <v>22.4</v>
      </c>
      <c r="D700" s="7">
        <v>17.8</v>
      </c>
      <c r="E700" s="7">
        <v>27.8</v>
      </c>
      <c r="F700" s="7">
        <v>34.799999999999997</v>
      </c>
      <c r="G700" s="7">
        <v>18</v>
      </c>
      <c r="H700" s="7">
        <v>21.3</v>
      </c>
      <c r="I700" s="7">
        <v>36.299999999999997</v>
      </c>
      <c r="J700" s="7">
        <v>12.1</v>
      </c>
      <c r="K700" s="7">
        <f t="shared" si="94"/>
        <v>27.8</v>
      </c>
      <c r="L700" s="7">
        <f t="shared" si="98"/>
        <v>27.442586295803185</v>
      </c>
      <c r="M700" s="7">
        <f t="shared" si="95"/>
        <v>30.101921183537907</v>
      </c>
      <c r="N700" s="7">
        <f t="shared" si="102"/>
        <v>26.930027007816612</v>
      </c>
      <c r="O700" s="7">
        <f t="shared" si="102"/>
        <v>26.847895306405839</v>
      </c>
      <c r="P700" s="7">
        <f t="shared" si="102"/>
        <v>26.333678058081038</v>
      </c>
      <c r="Q700" s="7">
        <f t="shared" si="102"/>
        <v>26.232495805940065</v>
      </c>
      <c r="S700" s="7">
        <f t="shared" si="97"/>
        <v>-2.3019211835379068</v>
      </c>
      <c r="T700" s="7">
        <f t="shared" si="99"/>
        <v>20</v>
      </c>
    </row>
    <row r="701" spans="1:20">
      <c r="A701" s="8">
        <v>43324.378796296296</v>
      </c>
      <c r="B701" s="7">
        <v>206223</v>
      </c>
      <c r="C701" s="7">
        <v>22.4</v>
      </c>
      <c r="D701" s="7">
        <v>17.8</v>
      </c>
      <c r="E701" s="7">
        <v>27.8</v>
      </c>
      <c r="F701" s="7">
        <v>34.799999999999997</v>
      </c>
      <c r="G701" s="7">
        <v>18</v>
      </c>
      <c r="H701" s="7">
        <v>21.3</v>
      </c>
      <c r="I701" s="7">
        <v>36.299999999999997</v>
      </c>
      <c r="J701" s="7">
        <v>12.1</v>
      </c>
      <c r="K701" s="7">
        <f t="shared" si="94"/>
        <v>27.8</v>
      </c>
      <c r="L701" s="7">
        <f t="shared" si="98"/>
        <v>27.471152532439554</v>
      </c>
      <c r="M701" s="7">
        <f t="shared" si="95"/>
        <v>30.124392259111172</v>
      </c>
      <c r="N701" s="7">
        <f t="shared" si="102"/>
        <v>26.936738617646043</v>
      </c>
      <c r="O701" s="7">
        <f t="shared" si="102"/>
        <v>26.854044454625388</v>
      </c>
      <c r="P701" s="7">
        <f t="shared" si="102"/>
        <v>26.333717926821535</v>
      </c>
      <c r="Q701" s="7">
        <f t="shared" si="102"/>
        <v>26.231924179992578</v>
      </c>
      <c r="S701" s="7">
        <f t="shared" si="97"/>
        <v>-2.3243922591111712</v>
      </c>
      <c r="T701" s="7">
        <f t="shared" si="99"/>
        <v>20</v>
      </c>
    </row>
    <row r="702" spans="1:20">
      <c r="A702" s="8">
        <v>43324.380196759259</v>
      </c>
      <c r="B702" s="7">
        <v>206224</v>
      </c>
      <c r="C702" s="7">
        <v>22.4</v>
      </c>
      <c r="D702" s="7">
        <v>17.8</v>
      </c>
      <c r="E702" s="7">
        <v>27.8</v>
      </c>
      <c r="F702" s="7">
        <v>34.9</v>
      </c>
      <c r="G702" s="7">
        <v>18.100000000000001</v>
      </c>
      <c r="H702" s="7">
        <v>21.3</v>
      </c>
      <c r="I702" s="7">
        <v>36.299999999999997</v>
      </c>
      <c r="J702" s="7">
        <v>12.1</v>
      </c>
      <c r="K702" s="7">
        <f t="shared" si="94"/>
        <v>27.8</v>
      </c>
      <c r="L702" s="7">
        <f t="shared" si="98"/>
        <v>27.499823875968481</v>
      </c>
      <c r="M702" s="7">
        <f t="shared" si="95"/>
        <v>30.146984855011056</v>
      </c>
      <c r="N702" s="7">
        <f t="shared" si="102"/>
        <v>26.943516430019823</v>
      </c>
      <c r="O702" s="7">
        <f t="shared" si="102"/>
        <v>26.860255995795644</v>
      </c>
      <c r="P702" s="7">
        <f t="shared" si="102"/>
        <v>26.333772898542843</v>
      </c>
      <c r="Q702" s="7">
        <f t="shared" si="102"/>
        <v>26.231362588665856</v>
      </c>
      <c r="S702" s="7">
        <f t="shared" si="97"/>
        <v>-2.3469848550110548</v>
      </c>
      <c r="T702" s="7">
        <f t="shared" si="99"/>
        <v>20</v>
      </c>
    </row>
    <row r="703" spans="1:20">
      <c r="A703" s="8">
        <v>43324.381585648145</v>
      </c>
      <c r="B703" s="7">
        <v>206225</v>
      </c>
      <c r="C703" s="7">
        <v>22.4</v>
      </c>
      <c r="D703" s="7">
        <v>17.7</v>
      </c>
      <c r="E703" s="7">
        <v>27.8</v>
      </c>
      <c r="F703" s="7">
        <v>35.299999999999997</v>
      </c>
      <c r="G703" s="7">
        <v>18.100000000000001</v>
      </c>
      <c r="H703" s="7">
        <v>21.3</v>
      </c>
      <c r="I703" s="7">
        <v>36.299999999999997</v>
      </c>
      <c r="J703" s="7">
        <v>12.1</v>
      </c>
      <c r="K703" s="7">
        <f t="shared" si="94"/>
        <v>27.8</v>
      </c>
      <c r="L703" s="7">
        <f t="shared" si="98"/>
        <v>27.528217017222559</v>
      </c>
      <c r="M703" s="7">
        <f t="shared" si="95"/>
        <v>30.169313495892158</v>
      </c>
      <c r="N703" s="7">
        <f t="shared" si="102"/>
        <v>26.950248175422821</v>
      </c>
      <c r="O703" s="7">
        <f t="shared" si="102"/>
        <v>26.866427263750023</v>
      </c>
      <c r="P703" s="7">
        <f t="shared" si="102"/>
        <v>26.333842169972471</v>
      </c>
      <c r="Q703" s="7">
        <f t="shared" si="102"/>
        <v>26.230820436103976</v>
      </c>
      <c r="S703" s="7">
        <f t="shared" si="97"/>
        <v>-2.3693134958921576</v>
      </c>
      <c r="T703" s="7">
        <f t="shared" si="99"/>
        <v>20</v>
      </c>
    </row>
    <row r="704" spans="1:20">
      <c r="A704" s="8">
        <v>43324.382974537039</v>
      </c>
      <c r="B704" s="7">
        <v>206226</v>
      </c>
      <c r="C704" s="7">
        <v>22.4</v>
      </c>
      <c r="D704" s="7">
        <v>17.7</v>
      </c>
      <c r="E704" s="7">
        <v>27.9</v>
      </c>
      <c r="F704" s="7">
        <v>34.4</v>
      </c>
      <c r="G704" s="7">
        <v>18.100000000000001</v>
      </c>
      <c r="H704" s="7">
        <v>21.3</v>
      </c>
      <c r="I704" s="7">
        <v>36.299999999999997</v>
      </c>
      <c r="J704" s="7">
        <v>12.1</v>
      </c>
      <c r="K704" s="7">
        <f t="shared" si="94"/>
        <v>27.9</v>
      </c>
      <c r="L704" s="7">
        <f t="shared" si="98"/>
        <v>27.557039411425063</v>
      </c>
      <c r="M704" s="7">
        <f t="shared" si="95"/>
        <v>30.191587681321845</v>
      </c>
      <c r="N704" s="7">
        <f t="shared" si="102"/>
        <v>26.956989430616691</v>
      </c>
      <c r="O704" s="7">
        <f t="shared" si="102"/>
        <v>26.872609379395762</v>
      </c>
      <c r="P704" s="7">
        <f t="shared" si="102"/>
        <v>26.333926056810032</v>
      </c>
      <c r="Q704" s="7">
        <f t="shared" si="102"/>
        <v>26.2302929577151</v>
      </c>
      <c r="S704" s="7">
        <f t="shared" si="97"/>
        <v>-2.2915876813218468</v>
      </c>
      <c r="T704" s="7">
        <f t="shared" si="99"/>
        <v>20</v>
      </c>
    </row>
    <row r="705" spans="1:20">
      <c r="A705" s="8">
        <v>43324.384363425925</v>
      </c>
      <c r="B705" s="7">
        <v>206227</v>
      </c>
      <c r="C705" s="7">
        <v>22.4</v>
      </c>
      <c r="D705" s="7">
        <v>17.7</v>
      </c>
      <c r="E705" s="7">
        <v>27.9</v>
      </c>
      <c r="F705" s="7">
        <v>35.5</v>
      </c>
      <c r="G705" s="7">
        <v>18.100000000000001</v>
      </c>
      <c r="H705" s="7">
        <v>21.3</v>
      </c>
      <c r="I705" s="7">
        <v>36.299999999999997</v>
      </c>
      <c r="J705" s="7">
        <v>12.1</v>
      </c>
      <c r="K705" s="7">
        <f t="shared" si="94"/>
        <v>27.9</v>
      </c>
      <c r="L705" s="7">
        <f t="shared" si="98"/>
        <v>27.584915625467385</v>
      </c>
      <c r="M705" s="7">
        <f t="shared" si="95"/>
        <v>30.213966565596667</v>
      </c>
      <c r="N705" s="7">
        <f t="shared" si="102"/>
        <v>26.963740012424424</v>
      </c>
      <c r="O705" s="7">
        <f t="shared" si="102"/>
        <v>26.878802187195618</v>
      </c>
      <c r="P705" s="7">
        <f t="shared" si="102"/>
        <v>26.334024542379971</v>
      </c>
      <c r="Q705" s="7">
        <f t="shared" si="102"/>
        <v>26.229780152094392</v>
      </c>
      <c r="S705" s="7">
        <f t="shared" si="97"/>
        <v>-2.3139665655966688</v>
      </c>
      <c r="T705" s="7">
        <f t="shared" si="99"/>
        <v>20</v>
      </c>
    </row>
    <row r="706" spans="1:20">
      <c r="A706" s="8">
        <v>43324.385752314818</v>
      </c>
      <c r="B706" s="7">
        <v>206228</v>
      </c>
      <c r="C706" s="7">
        <v>22.4</v>
      </c>
      <c r="D706" s="7">
        <v>17.7</v>
      </c>
      <c r="E706" s="7">
        <v>27.9</v>
      </c>
      <c r="F706" s="7">
        <v>37</v>
      </c>
      <c r="G706" s="7">
        <v>18.100000000000001</v>
      </c>
      <c r="H706" s="7">
        <v>21.3</v>
      </c>
      <c r="I706" s="7">
        <v>36.5</v>
      </c>
      <c r="J706" s="7">
        <v>12.1</v>
      </c>
      <c r="K706" s="7">
        <f t="shared" si="94"/>
        <v>27.9</v>
      </c>
      <c r="L706" s="7">
        <f t="shared" si="98"/>
        <v>27.613657491243981</v>
      </c>
      <c r="M706" s="7">
        <f t="shared" si="95"/>
        <v>30.236109827731916</v>
      </c>
      <c r="N706" s="7">
        <f t="shared" si="102"/>
        <v>26.970500697981173</v>
      </c>
      <c r="O706" s="7">
        <f t="shared" si="102"/>
        <v>26.885005529262372</v>
      </c>
      <c r="P706" s="7">
        <f t="shared" si="102"/>
        <v>26.334137609708602</v>
      </c>
      <c r="Q706" s="7">
        <f t="shared" si="102"/>
        <v>26.229282017459621</v>
      </c>
      <c r="S706" s="7">
        <f t="shared" si="97"/>
        <v>-2.3361098277319172</v>
      </c>
      <c r="T706" s="7">
        <f t="shared" si="99"/>
        <v>20</v>
      </c>
    </row>
    <row r="707" spans="1:20">
      <c r="A707" s="8">
        <v>43324.387141203704</v>
      </c>
      <c r="B707" s="7">
        <v>206229</v>
      </c>
      <c r="C707" s="7">
        <v>22.4</v>
      </c>
      <c r="D707" s="7">
        <v>17.7</v>
      </c>
      <c r="E707" s="7">
        <v>28</v>
      </c>
      <c r="F707" s="7">
        <v>36.6</v>
      </c>
      <c r="G707" s="7">
        <v>18.100000000000001</v>
      </c>
      <c r="H707" s="7">
        <v>21.3</v>
      </c>
      <c r="I707" s="7">
        <v>36.5</v>
      </c>
      <c r="J707" s="7">
        <v>12.1</v>
      </c>
      <c r="K707" s="7">
        <f t="shared" si="94"/>
        <v>28</v>
      </c>
      <c r="L707" s="7">
        <f t="shared" si="98"/>
        <v>27.643812938144428</v>
      </c>
      <c r="M707" s="7">
        <f t="shared" si="95"/>
        <v>30.258392331316493</v>
      </c>
      <c r="N707" s="7">
        <f t="shared" si="102"/>
        <v>26.977270077438462</v>
      </c>
      <c r="O707" s="7">
        <f t="shared" si="102"/>
        <v>26.891219389523251</v>
      </c>
      <c r="P707" s="7">
        <f t="shared" si="102"/>
        <v>26.334265241508231</v>
      </c>
      <c r="Q707" s="7">
        <f t="shared" si="102"/>
        <v>26.228798551674554</v>
      </c>
      <c r="S707" s="7">
        <f t="shared" si="97"/>
        <v>-2.2583923313164931</v>
      </c>
      <c r="T707" s="7">
        <f t="shared" si="99"/>
        <v>20</v>
      </c>
    </row>
    <row r="708" spans="1:20">
      <c r="A708" s="8">
        <v>43324.388541666667</v>
      </c>
      <c r="B708" s="7">
        <v>206230</v>
      </c>
      <c r="C708" s="7">
        <v>22.4</v>
      </c>
      <c r="D708" s="7">
        <v>17.8</v>
      </c>
      <c r="E708" s="7">
        <v>28</v>
      </c>
      <c r="F708" s="7">
        <v>38.5</v>
      </c>
      <c r="G708" s="7">
        <v>18.100000000000001</v>
      </c>
      <c r="H708" s="7">
        <v>21.3</v>
      </c>
      <c r="I708" s="7">
        <v>36.5</v>
      </c>
      <c r="J708" s="7">
        <v>12.1</v>
      </c>
      <c r="K708" s="7">
        <f t="shared" si="94"/>
        <v>28</v>
      </c>
      <c r="L708" s="7">
        <f t="shared" si="98"/>
        <v>27.673703558310237</v>
      </c>
      <c r="M708" s="7">
        <f t="shared" si="95"/>
        <v>30.281386019697251</v>
      </c>
      <c r="N708" s="7">
        <f t="shared" si="102"/>
        <v>26.984105700527039</v>
      </c>
      <c r="O708" s="7">
        <f t="shared" si="102"/>
        <v>26.897495410879252</v>
      </c>
      <c r="P708" s="7">
        <f t="shared" si="102"/>
        <v>26.334408605690644</v>
      </c>
      <c r="Q708" s="7">
        <f t="shared" si="102"/>
        <v>26.228325845568545</v>
      </c>
      <c r="S708" s="7">
        <f t="shared" si="97"/>
        <v>-2.2813860196972513</v>
      </c>
      <c r="T708" s="7">
        <f t="shared" si="99"/>
        <v>20</v>
      </c>
    </row>
    <row r="709" spans="1:20">
      <c r="A709" s="8">
        <v>43324.389930555553</v>
      </c>
      <c r="B709" s="7">
        <v>206231</v>
      </c>
      <c r="C709" s="7">
        <v>22.4</v>
      </c>
      <c r="D709" s="7">
        <v>17.8</v>
      </c>
      <c r="E709" s="7">
        <v>28</v>
      </c>
      <c r="F709" s="7">
        <v>39.1</v>
      </c>
      <c r="G709" s="7">
        <v>18</v>
      </c>
      <c r="H709" s="7">
        <v>21.3</v>
      </c>
      <c r="I709" s="7">
        <v>36.5</v>
      </c>
      <c r="J709" s="7">
        <v>12.1</v>
      </c>
      <c r="K709" s="7">
        <f t="shared" si="94"/>
        <v>28</v>
      </c>
      <c r="L709" s="7">
        <f t="shared" si="98"/>
        <v>27.704915399238715</v>
      </c>
      <c r="M709" s="7">
        <f t="shared" si="95"/>
        <v>30.304325210572134</v>
      </c>
      <c r="N709" s="7">
        <f t="shared" si="102"/>
        <v>26.99089783898145</v>
      </c>
      <c r="O709" s="7">
        <f t="shared" si="102"/>
        <v>26.903729912651819</v>
      </c>
      <c r="P709" s="7">
        <f t="shared" si="102"/>
        <v>26.33456543611231</v>
      </c>
      <c r="Q709" s="7">
        <f t="shared" si="102"/>
        <v>26.227871831812372</v>
      </c>
      <c r="S709" s="7">
        <f t="shared" si="97"/>
        <v>-2.3043252105721344</v>
      </c>
      <c r="T709" s="7">
        <f t="shared" si="99"/>
        <v>20</v>
      </c>
    </row>
    <row r="710" spans="1:20">
      <c r="A710" s="8">
        <v>43324.391319444447</v>
      </c>
      <c r="B710" s="7">
        <v>206232</v>
      </c>
      <c r="C710" s="7">
        <v>22.4</v>
      </c>
      <c r="D710" s="7">
        <v>17.8</v>
      </c>
      <c r="E710" s="7">
        <v>28</v>
      </c>
      <c r="F710" s="7">
        <v>39.1</v>
      </c>
      <c r="G710" s="7">
        <v>18</v>
      </c>
      <c r="H710" s="7">
        <v>21.3</v>
      </c>
      <c r="I710" s="7">
        <v>36.5</v>
      </c>
      <c r="J710" s="7">
        <v>12.1</v>
      </c>
      <c r="K710" s="7">
        <f t="shared" si="94"/>
        <v>28</v>
      </c>
      <c r="L710" s="7">
        <f t="shared" si="98"/>
        <v>27.736509411149402</v>
      </c>
      <c r="M710" s="7">
        <f t="shared" si="95"/>
        <v>30.327831223158228</v>
      </c>
      <c r="N710" s="7">
        <f t="shared" si="102"/>
        <v>26.997703214283732</v>
      </c>
      <c r="O710" s="7">
        <f t="shared" si="102"/>
        <v>26.909975127903145</v>
      </c>
      <c r="P710" s="7">
        <f t="shared" si="102"/>
        <v>26.33473677909706</v>
      </c>
      <c r="Q710" s="7">
        <f t="shared" si="102"/>
        <v>26.227432478314139</v>
      </c>
      <c r="S710" s="7">
        <f t="shared" si="97"/>
        <v>-2.3278312231582277</v>
      </c>
      <c r="T710" s="7">
        <f t="shared" si="99"/>
        <v>20</v>
      </c>
    </row>
    <row r="711" spans="1:20">
      <c r="A711" s="8">
        <v>43324.392708333333</v>
      </c>
      <c r="B711" s="7">
        <v>206233</v>
      </c>
      <c r="C711" s="7">
        <v>22.4</v>
      </c>
      <c r="D711" s="7">
        <v>17.8</v>
      </c>
      <c r="E711" s="7">
        <v>28</v>
      </c>
      <c r="F711" s="7">
        <v>39.5</v>
      </c>
      <c r="G711" s="7">
        <v>18</v>
      </c>
      <c r="H711" s="7">
        <v>21.3</v>
      </c>
      <c r="I711" s="7">
        <v>36.5</v>
      </c>
      <c r="J711" s="7">
        <v>12.1</v>
      </c>
      <c r="K711" s="7">
        <f t="shared" si="94"/>
        <v>28</v>
      </c>
      <c r="L711" s="7">
        <f t="shared" si="98"/>
        <v>27.767946216425742</v>
      </c>
      <c r="M711" s="7">
        <f t="shared" si="95"/>
        <v>30.351777155748767</v>
      </c>
      <c r="N711" s="7">
        <f t="shared" si="102"/>
        <v>27.004524769366391</v>
      </c>
      <c r="O711" s="7">
        <f t="shared" si="102"/>
        <v>26.91623148066218</v>
      </c>
      <c r="P711" s="7">
        <f t="shared" si="102"/>
        <v>26.33492261995217</v>
      </c>
      <c r="Q711" s="7">
        <f t="shared" si="102"/>
        <v>26.227007781533768</v>
      </c>
      <c r="S711" s="7">
        <f t="shared" si="97"/>
        <v>-2.351777155748767</v>
      </c>
      <c r="T711" s="7">
        <f t="shared" si="99"/>
        <v>20</v>
      </c>
    </row>
    <row r="712" spans="1:20">
      <c r="A712" s="8">
        <v>43324.394097222219</v>
      </c>
      <c r="B712" s="7">
        <v>206234</v>
      </c>
      <c r="C712" s="7">
        <v>22.5</v>
      </c>
      <c r="D712" s="7">
        <v>17.8</v>
      </c>
      <c r="E712" s="7">
        <v>28</v>
      </c>
      <c r="F712" s="7">
        <v>39.6</v>
      </c>
      <c r="G712" s="7">
        <v>18</v>
      </c>
      <c r="H712" s="7">
        <v>21.3</v>
      </c>
      <c r="I712" s="7">
        <v>36.5</v>
      </c>
      <c r="J712" s="7">
        <v>12.1</v>
      </c>
      <c r="K712" s="7">
        <f t="shared" si="94"/>
        <v>28</v>
      </c>
      <c r="L712" s="7">
        <f t="shared" si="98"/>
        <v>27.79959152728383</v>
      </c>
      <c r="M712" s="7">
        <f t="shared" si="95"/>
        <v>30.375923438864739</v>
      </c>
      <c r="N712" s="7">
        <f t="shared" si="102"/>
        <v>27.011364290365517</v>
      </c>
      <c r="O712" s="7">
        <f t="shared" si="102"/>
        <v>26.922499767626885</v>
      </c>
      <c r="P712" s="7">
        <f t="shared" si="102"/>
        <v>26.335122946361139</v>
      </c>
      <c r="Q712" s="7">
        <f t="shared" si="102"/>
        <v>26.226597737656622</v>
      </c>
      <c r="S712" s="7">
        <f t="shared" si="97"/>
        <v>-2.3759234388647386</v>
      </c>
      <c r="T712" s="7">
        <f t="shared" si="99"/>
        <v>20</v>
      </c>
    </row>
    <row r="713" spans="1:20">
      <c r="A713" s="8">
        <v>43324.395486111112</v>
      </c>
      <c r="B713" s="7">
        <v>206235</v>
      </c>
      <c r="C713" s="7">
        <v>22.4</v>
      </c>
      <c r="D713" s="7">
        <v>17.8</v>
      </c>
      <c r="E713" s="7">
        <v>28</v>
      </c>
      <c r="F713" s="7">
        <v>40</v>
      </c>
      <c r="G713" s="7">
        <v>18</v>
      </c>
      <c r="H713" s="7">
        <v>21.3</v>
      </c>
      <c r="I713" s="7">
        <v>36.5</v>
      </c>
      <c r="J713" s="7">
        <v>12.1</v>
      </c>
      <c r="K713" s="7">
        <f t="shared" si="94"/>
        <v>28</v>
      </c>
      <c r="L713" s="7">
        <f t="shared" si="98"/>
        <v>27.831174714482007</v>
      </c>
      <c r="M713" s="7">
        <f t="shared" si="95"/>
        <v>30.400249823012597</v>
      </c>
      <c r="N713" s="7">
        <f t="shared" si="102"/>
        <v>27.018221966868072</v>
      </c>
      <c r="O713" s="7">
        <f t="shared" si="102"/>
        <v>26.928780924202965</v>
      </c>
      <c r="P713" s="7">
        <f t="shared" si="102"/>
        <v>26.335337750095007</v>
      </c>
      <c r="Q713" s="7">
        <f t="shared" si="102"/>
        <v>26.226202342664241</v>
      </c>
      <c r="S713" s="7">
        <f t="shared" si="97"/>
        <v>-2.4002498230125973</v>
      </c>
      <c r="T713" s="7">
        <f t="shared" si="99"/>
        <v>20</v>
      </c>
    </row>
    <row r="714" spans="1:20">
      <c r="A714" s="8">
        <v>43324.396886574075</v>
      </c>
      <c r="B714" s="7">
        <v>206236</v>
      </c>
      <c r="C714" s="7">
        <v>22.5</v>
      </c>
      <c r="D714" s="7">
        <v>17.7</v>
      </c>
      <c r="E714" s="7">
        <v>28</v>
      </c>
      <c r="F714" s="7">
        <v>36.799999999999997</v>
      </c>
      <c r="G714" s="7">
        <v>18.100000000000001</v>
      </c>
      <c r="H714" s="7">
        <v>21.3</v>
      </c>
      <c r="I714" s="7">
        <v>36.5</v>
      </c>
      <c r="J714" s="7">
        <v>12.1</v>
      </c>
      <c r="K714" s="7">
        <f t="shared" si="94"/>
        <v>28</v>
      </c>
      <c r="L714" s="7">
        <f t="shared" si="98"/>
        <v>27.8632326221272</v>
      </c>
      <c r="M714" s="7">
        <f t="shared" si="95"/>
        <v>30.42486379079935</v>
      </c>
      <c r="N714" s="7">
        <f t="shared" si="102"/>
        <v>27.025155277694434</v>
      </c>
      <c r="O714" s="7">
        <f t="shared" si="102"/>
        <v>26.935128219499159</v>
      </c>
      <c r="P714" s="7">
        <f t="shared" si="102"/>
        <v>26.335568938197859</v>
      </c>
      <c r="Q714" s="7">
        <f t="shared" si="102"/>
        <v>26.225818419524078</v>
      </c>
      <c r="S714" s="7">
        <f t="shared" si="97"/>
        <v>-2.4248637907993498</v>
      </c>
      <c r="T714" s="7">
        <f t="shared" si="99"/>
        <v>20</v>
      </c>
    </row>
    <row r="715" spans="1:20">
      <c r="A715" s="8">
        <v>43324.398275462961</v>
      </c>
      <c r="B715" s="7">
        <v>206237</v>
      </c>
      <c r="C715" s="7">
        <v>22.5</v>
      </c>
      <c r="D715" s="7">
        <v>17.7</v>
      </c>
      <c r="E715" s="7">
        <v>28.1</v>
      </c>
      <c r="F715" s="7">
        <v>38.5</v>
      </c>
      <c r="G715" s="7">
        <v>18.100000000000001</v>
      </c>
      <c r="H715" s="7">
        <v>21.3</v>
      </c>
      <c r="I715" s="7">
        <v>36.5</v>
      </c>
      <c r="J715" s="7">
        <v>12.1</v>
      </c>
      <c r="K715" s="7">
        <f t="shared" ref="K715:K778" si="103">E715</f>
        <v>28.1</v>
      </c>
      <c r="L715" s="7">
        <f t="shared" si="98"/>
        <v>27.892193243423886</v>
      </c>
      <c r="M715" s="7">
        <f t="shared" ref="M715:M778" si="104">M714+24*3600*($A715-$A714)*((L714-M714)*M$6+(N714-M714)*M$7+M$5+T715)/M$8</f>
        <v>30.449390486402649</v>
      </c>
      <c r="N715" s="7">
        <f t="shared" ref="N715:Q730" si="105">N714+24*3600*($A715-$A714)*((M714-N714)*N$6+(O714-N714)*N$7+N$5)/N$8</f>
        <v>27.032049470030127</v>
      </c>
      <c r="O715" s="7">
        <f t="shared" si="105"/>
        <v>26.941437566840349</v>
      </c>
      <c r="P715" s="7">
        <f t="shared" si="105"/>
        <v>26.335812810299451</v>
      </c>
      <c r="Q715" s="7">
        <f t="shared" si="105"/>
        <v>26.225452431972972</v>
      </c>
      <c r="S715" s="7">
        <f t="shared" ref="S715:S778" si="106">K715-M715</f>
        <v>-2.3493904864026476</v>
      </c>
      <c r="T715" s="7">
        <f t="shared" si="99"/>
        <v>20</v>
      </c>
    </row>
    <row r="716" spans="1:20">
      <c r="A716" s="8">
        <v>43324.399664351855</v>
      </c>
      <c r="B716" s="7">
        <v>206238</v>
      </c>
      <c r="C716" s="7">
        <v>22.5</v>
      </c>
      <c r="D716" s="7">
        <v>17.7</v>
      </c>
      <c r="E716" s="7">
        <v>28.1</v>
      </c>
      <c r="F716" s="7">
        <v>36.799999999999997</v>
      </c>
      <c r="G716" s="7">
        <v>18</v>
      </c>
      <c r="H716" s="7">
        <v>21.3</v>
      </c>
      <c r="I716" s="7">
        <v>36.5</v>
      </c>
      <c r="J716" s="7">
        <v>12.1</v>
      </c>
      <c r="K716" s="7">
        <f t="shared" si="103"/>
        <v>28.1</v>
      </c>
      <c r="L716" s="7">
        <f t="shared" ref="L716:L779" si="107">L715+24*3600*($A716-$A715)*((F715-L715)*L$6+(M715-L715)*L$7+L$5+S716)/L$8</f>
        <v>27.922566044591591</v>
      </c>
      <c r="M716" s="7">
        <f t="shared" si="104"/>
        <v>30.473098721002501</v>
      </c>
      <c r="N716" s="7">
        <f t="shared" si="105"/>
        <v>27.038961730672426</v>
      </c>
      <c r="O716" s="7">
        <f t="shared" si="105"/>
        <v>26.947761855260939</v>
      </c>
      <c r="P716" s="7">
        <f t="shared" si="105"/>
        <v>26.336071160051855</v>
      </c>
      <c r="Q716" s="7">
        <f t="shared" si="105"/>
        <v>26.225101081051662</v>
      </c>
      <c r="S716" s="7">
        <f t="shared" si="106"/>
        <v>-2.3730987210024992</v>
      </c>
      <c r="T716" s="7">
        <f t="shared" si="99"/>
        <v>20</v>
      </c>
    </row>
    <row r="717" spans="1:20">
      <c r="A717" s="8">
        <v>43324.401053240741</v>
      </c>
      <c r="B717" s="7">
        <v>206239</v>
      </c>
      <c r="C717" s="7">
        <v>22.5</v>
      </c>
      <c r="D717" s="7">
        <v>17.600000000000001</v>
      </c>
      <c r="E717" s="7">
        <v>28.1</v>
      </c>
      <c r="F717" s="7">
        <v>34.1</v>
      </c>
      <c r="G717" s="7">
        <v>18.100000000000001</v>
      </c>
      <c r="H717" s="7">
        <v>21.3</v>
      </c>
      <c r="I717" s="7">
        <v>36.5</v>
      </c>
      <c r="J717" s="7">
        <v>12.1</v>
      </c>
      <c r="K717" s="7">
        <f t="shared" si="103"/>
        <v>28.1</v>
      </c>
      <c r="L717" s="7">
        <f t="shared" si="107"/>
        <v>27.951267481587195</v>
      </c>
      <c r="M717" s="7">
        <f t="shared" si="104"/>
        <v>30.496790135785947</v>
      </c>
      <c r="N717" s="7">
        <f t="shared" si="105"/>
        <v>27.045886571288978</v>
      </c>
      <c r="O717" s="7">
        <f t="shared" si="105"/>
        <v>26.954101548217608</v>
      </c>
      <c r="P717" s="7">
        <f t="shared" si="105"/>
        <v>26.336343993492314</v>
      </c>
      <c r="Q717" s="7">
        <f t="shared" si="105"/>
        <v>26.224764362948331</v>
      </c>
      <c r="S717" s="7">
        <f t="shared" si="106"/>
        <v>-2.3967901357859454</v>
      </c>
      <c r="T717" s="7">
        <f t="shared" ref="T717:T780" si="108">T716</f>
        <v>20</v>
      </c>
    </row>
    <row r="718" spans="1:20">
      <c r="A718" s="8">
        <v>43324.402442129627</v>
      </c>
      <c r="B718" s="7">
        <v>206240</v>
      </c>
      <c r="C718" s="7">
        <v>22.5</v>
      </c>
      <c r="D718" s="7">
        <v>17.600000000000001</v>
      </c>
      <c r="E718" s="7">
        <v>28.1</v>
      </c>
      <c r="F718" s="7">
        <v>35.9</v>
      </c>
      <c r="G718" s="7">
        <v>18.100000000000001</v>
      </c>
      <c r="H718" s="7">
        <v>21.4</v>
      </c>
      <c r="I718" s="7">
        <v>36.5</v>
      </c>
      <c r="J718" s="7">
        <v>12.1</v>
      </c>
      <c r="K718" s="7">
        <f t="shared" si="103"/>
        <v>28.1</v>
      </c>
      <c r="L718" s="7">
        <f t="shared" si="107"/>
        <v>27.97741666462252</v>
      </c>
      <c r="M718" s="7">
        <f t="shared" si="104"/>
        <v>30.51995136074088</v>
      </c>
      <c r="N718" s="7">
        <f t="shared" si="105"/>
        <v>27.052824239201524</v>
      </c>
      <c r="O718" s="7">
        <f t="shared" si="105"/>
        <v>26.960456211009035</v>
      </c>
      <c r="P718" s="7">
        <f t="shared" si="105"/>
        <v>26.336631318621372</v>
      </c>
      <c r="Q718" s="7">
        <f t="shared" si="105"/>
        <v>26.224442274082023</v>
      </c>
      <c r="S718" s="7">
        <f t="shared" si="106"/>
        <v>-2.4199513607408782</v>
      </c>
      <c r="T718" s="7">
        <f t="shared" si="108"/>
        <v>20</v>
      </c>
    </row>
    <row r="719" spans="1:20">
      <c r="A719" s="8">
        <v>43324.403831018521</v>
      </c>
      <c r="B719" s="7">
        <v>206241</v>
      </c>
      <c r="C719" s="7">
        <v>22.5</v>
      </c>
      <c r="D719" s="7">
        <v>17.600000000000001</v>
      </c>
      <c r="E719" s="7">
        <v>28.1</v>
      </c>
      <c r="F719" s="7">
        <v>37</v>
      </c>
      <c r="G719" s="7">
        <v>18.100000000000001</v>
      </c>
      <c r="H719" s="7">
        <v>21.3</v>
      </c>
      <c r="I719" s="7">
        <v>36.5</v>
      </c>
      <c r="J719" s="7">
        <v>12.1</v>
      </c>
      <c r="K719" s="7">
        <f t="shared" si="103"/>
        <v>28.1</v>
      </c>
      <c r="L719" s="7">
        <f t="shared" si="107"/>
        <v>28.005088299919578</v>
      </c>
      <c r="M719" s="7">
        <f t="shared" si="104"/>
        <v>30.542018378083402</v>
      </c>
      <c r="N719" s="7">
        <f t="shared" si="105"/>
        <v>27.059771797724533</v>
      </c>
      <c r="O719" s="7">
        <f t="shared" si="105"/>
        <v>26.966825516550017</v>
      </c>
      <c r="P719" s="7">
        <f t="shared" si="105"/>
        <v>26.336933141036873</v>
      </c>
      <c r="Q719" s="7">
        <f t="shared" si="105"/>
        <v>26.224134811149966</v>
      </c>
      <c r="S719" s="7">
        <f t="shared" si="106"/>
        <v>-2.4420183780834002</v>
      </c>
      <c r="T719" s="7">
        <f t="shared" si="108"/>
        <v>20</v>
      </c>
    </row>
    <row r="720" spans="1:20">
      <c r="A720" s="8">
        <v>43324.405231481483</v>
      </c>
      <c r="B720" s="7">
        <v>206242</v>
      </c>
      <c r="C720" s="7">
        <v>22.5</v>
      </c>
      <c r="D720" s="7">
        <v>17.7</v>
      </c>
      <c r="E720" s="7">
        <v>28.1</v>
      </c>
      <c r="F720" s="7">
        <v>37.1</v>
      </c>
      <c r="G720" s="7">
        <v>18.100000000000001</v>
      </c>
      <c r="H720" s="7">
        <v>21.3</v>
      </c>
      <c r="I720" s="7">
        <v>36.5</v>
      </c>
      <c r="J720" s="7">
        <v>12.1</v>
      </c>
      <c r="K720" s="7">
        <f t="shared" si="103"/>
        <v>28.1</v>
      </c>
      <c r="L720" s="7">
        <f t="shared" si="107"/>
        <v>28.033862565792912</v>
      </c>
      <c r="M720" s="7">
        <f t="shared" si="104"/>
        <v>30.564129643845241</v>
      </c>
      <c r="N720" s="7">
        <f t="shared" si="105"/>
        <v>27.066781264507842</v>
      </c>
      <c r="O720" s="7">
        <f t="shared" si="105"/>
        <v>26.973261943833755</v>
      </c>
      <c r="P720" s="7">
        <f t="shared" si="105"/>
        <v>26.337252100551083</v>
      </c>
      <c r="Q720" s="7">
        <f t="shared" si="105"/>
        <v>26.223839530733237</v>
      </c>
      <c r="S720" s="7">
        <f t="shared" si="106"/>
        <v>-2.46412964384524</v>
      </c>
      <c r="T720" s="7">
        <f t="shared" si="108"/>
        <v>20</v>
      </c>
    </row>
    <row r="721" spans="1:20">
      <c r="A721" s="8">
        <v>43324.40662037037</v>
      </c>
      <c r="B721" s="7">
        <v>206243</v>
      </c>
      <c r="C721" s="7">
        <v>22.5</v>
      </c>
      <c r="D721" s="7">
        <v>17.7</v>
      </c>
      <c r="E721" s="7">
        <v>28.1</v>
      </c>
      <c r="F721" s="7">
        <v>36.700000000000003</v>
      </c>
      <c r="G721" s="7">
        <v>18.100000000000001</v>
      </c>
      <c r="H721" s="7">
        <v>21.3</v>
      </c>
      <c r="I721" s="7">
        <v>36.700000000000003</v>
      </c>
      <c r="J721" s="7">
        <v>12.1</v>
      </c>
      <c r="K721" s="7">
        <f t="shared" si="103"/>
        <v>28.1</v>
      </c>
      <c r="L721" s="7">
        <f t="shared" si="107"/>
        <v>28.062352254938855</v>
      </c>
      <c r="M721" s="7">
        <f t="shared" si="104"/>
        <v>30.586252634492929</v>
      </c>
      <c r="N721" s="7">
        <f t="shared" si="105"/>
        <v>27.073737456668987</v>
      </c>
      <c r="O721" s="7">
        <f t="shared" si="105"/>
        <v>26.97965772380282</v>
      </c>
      <c r="P721" s="7">
        <f t="shared" si="105"/>
        <v>26.337583046122557</v>
      </c>
      <c r="Q721" s="7">
        <f t="shared" si="105"/>
        <v>26.223561432409415</v>
      </c>
      <c r="S721" s="7">
        <f t="shared" si="106"/>
        <v>-2.4862526344929279</v>
      </c>
      <c r="T721" s="7">
        <f t="shared" si="108"/>
        <v>20</v>
      </c>
    </row>
    <row r="722" spans="1:20">
      <c r="A722" s="8">
        <v>43324.408009259256</v>
      </c>
      <c r="B722" s="7">
        <v>206244</v>
      </c>
      <c r="C722" s="7">
        <v>22.5</v>
      </c>
      <c r="D722" s="7">
        <v>17.7</v>
      </c>
      <c r="E722" s="7">
        <v>28.1</v>
      </c>
      <c r="F722" s="7">
        <v>37.6</v>
      </c>
      <c r="G722" s="7">
        <v>18.100000000000001</v>
      </c>
      <c r="H722" s="7">
        <v>21.3</v>
      </c>
      <c r="I722" s="7">
        <v>36.700000000000003</v>
      </c>
      <c r="J722" s="7">
        <v>12.1</v>
      </c>
      <c r="K722" s="7">
        <f t="shared" si="103"/>
        <v>28.1</v>
      </c>
      <c r="L722" s="7">
        <f t="shared" si="107"/>
        <v>28.090348202912324</v>
      </c>
      <c r="M722" s="7">
        <f t="shared" si="104"/>
        <v>30.608469368610319</v>
      </c>
      <c r="N722" s="7">
        <f t="shared" si="105"/>
        <v>27.080700587792226</v>
      </c>
      <c r="O722" s="7">
        <f t="shared" si="105"/>
        <v>26.986064787587903</v>
      </c>
      <c r="P722" s="7">
        <f t="shared" si="105"/>
        <v>26.337928485845623</v>
      </c>
      <c r="Q722" s="7">
        <f t="shared" si="105"/>
        <v>26.223297951139052</v>
      </c>
      <c r="S722" s="7">
        <f t="shared" si="106"/>
        <v>-2.5084693686103172</v>
      </c>
      <c r="T722" s="7">
        <f t="shared" si="108"/>
        <v>20</v>
      </c>
    </row>
    <row r="723" spans="1:20">
      <c r="A723" s="8">
        <v>43324.409398148149</v>
      </c>
      <c r="B723" s="7">
        <v>206245</v>
      </c>
      <c r="C723" s="7">
        <v>22.5</v>
      </c>
      <c r="D723" s="7">
        <v>17.7</v>
      </c>
      <c r="E723" s="7">
        <v>28.1</v>
      </c>
      <c r="F723" s="7">
        <v>38</v>
      </c>
      <c r="G723" s="7">
        <v>18.100000000000001</v>
      </c>
      <c r="H723" s="7">
        <v>21.3</v>
      </c>
      <c r="I723" s="7">
        <v>36.700000000000003</v>
      </c>
      <c r="J723" s="7">
        <v>12.1</v>
      </c>
      <c r="K723" s="7">
        <f t="shared" si="103"/>
        <v>28.1</v>
      </c>
      <c r="L723" s="7">
        <f t="shared" si="107"/>
        <v>28.119026930466564</v>
      </c>
      <c r="M723" s="7">
        <f t="shared" si="104"/>
        <v>30.630585406799522</v>
      </c>
      <c r="N723" s="7">
        <f t="shared" si="105"/>
        <v>27.087671830469208</v>
      </c>
      <c r="O723" s="7">
        <f t="shared" si="105"/>
        <v>26.992482522018562</v>
      </c>
      <c r="P723" s="7">
        <f t="shared" si="105"/>
        <v>26.338288407262201</v>
      </c>
      <c r="Q723" s="7">
        <f t="shared" si="105"/>
        <v>26.223049083971198</v>
      </c>
      <c r="S723" s="7">
        <f t="shared" si="106"/>
        <v>-2.5305854067995206</v>
      </c>
      <c r="T723" s="7">
        <f t="shared" si="108"/>
        <v>20</v>
      </c>
    </row>
    <row r="724" spans="1:20">
      <c r="A724" s="8">
        <v>43324.410787037035</v>
      </c>
      <c r="B724" s="7">
        <v>206246</v>
      </c>
      <c r="C724" s="7">
        <v>22.5</v>
      </c>
      <c r="D724" s="7">
        <v>17.7</v>
      </c>
      <c r="E724" s="7">
        <v>28.2</v>
      </c>
      <c r="F724" s="7">
        <v>39.1</v>
      </c>
      <c r="G724" s="7">
        <v>18.100000000000001</v>
      </c>
      <c r="H724" s="7">
        <v>21.3</v>
      </c>
      <c r="I724" s="7">
        <v>36.700000000000003</v>
      </c>
      <c r="J724" s="7">
        <v>12.1</v>
      </c>
      <c r="K724" s="7">
        <f t="shared" si="103"/>
        <v>28.2</v>
      </c>
      <c r="L724" s="7">
        <f t="shared" si="107"/>
        <v>28.148129672563158</v>
      </c>
      <c r="M724" s="7">
        <f t="shared" si="104"/>
        <v>30.652859185860102</v>
      </c>
      <c r="N724" s="7">
        <f t="shared" si="105"/>
        <v>27.094650915645783</v>
      </c>
      <c r="O724" s="7">
        <f t="shared" si="105"/>
        <v>26.998910588896361</v>
      </c>
      <c r="P724" s="7">
        <f t="shared" si="105"/>
        <v>26.338662795253306</v>
      </c>
      <c r="Q724" s="7">
        <f t="shared" si="105"/>
        <v>26.222814827730645</v>
      </c>
      <c r="S724" s="7">
        <f t="shared" si="106"/>
        <v>-2.4528591858601025</v>
      </c>
      <c r="T724" s="7">
        <f t="shared" si="108"/>
        <v>20</v>
      </c>
    </row>
    <row r="725" spans="1:20">
      <c r="A725" s="8">
        <v>43324.412187499998</v>
      </c>
      <c r="B725" s="7">
        <v>206247</v>
      </c>
      <c r="C725" s="7">
        <v>22.6</v>
      </c>
      <c r="D725" s="7">
        <v>17.600000000000001</v>
      </c>
      <c r="E725" s="7">
        <v>28.2</v>
      </c>
      <c r="F725" s="7">
        <v>36.799999999999997</v>
      </c>
      <c r="G725" s="7">
        <v>18.100000000000001</v>
      </c>
      <c r="H725" s="7">
        <v>21.4</v>
      </c>
      <c r="I725" s="7">
        <v>36.700000000000003</v>
      </c>
      <c r="J725" s="7">
        <v>12.1</v>
      </c>
      <c r="K725" s="7">
        <f t="shared" si="103"/>
        <v>28.2</v>
      </c>
      <c r="L725" s="7">
        <f t="shared" si="107"/>
        <v>28.178332173141115</v>
      </c>
      <c r="M725" s="7">
        <f t="shared" si="104"/>
        <v>30.675542645788301</v>
      </c>
      <c r="N725" s="7">
        <f t="shared" si="105"/>
        <v>27.101697351259514</v>
      </c>
      <c r="O725" s="7">
        <f t="shared" si="105"/>
        <v>27.005402315013932</v>
      </c>
      <c r="P725" s="7">
        <f t="shared" si="105"/>
        <v>26.339054873760478</v>
      </c>
      <c r="Q725" s="7">
        <f t="shared" si="105"/>
        <v>26.222593348544699</v>
      </c>
      <c r="S725" s="7">
        <f t="shared" si="106"/>
        <v>-2.4755426457883019</v>
      </c>
      <c r="T725" s="7">
        <f t="shared" si="108"/>
        <v>20</v>
      </c>
    </row>
    <row r="726" spans="1:20">
      <c r="A726" s="8">
        <v>43324.413576388892</v>
      </c>
      <c r="B726" s="7">
        <v>206248</v>
      </c>
      <c r="C726" s="7">
        <v>22.6</v>
      </c>
      <c r="D726" s="7">
        <v>17.600000000000001</v>
      </c>
      <c r="E726" s="7">
        <v>28.2</v>
      </c>
      <c r="F726" s="7">
        <v>36.799999999999997</v>
      </c>
      <c r="G726" s="7">
        <v>18.100000000000001</v>
      </c>
      <c r="H726" s="7">
        <v>21.4</v>
      </c>
      <c r="I726" s="7">
        <v>36.700000000000003</v>
      </c>
      <c r="J726" s="7">
        <v>12.1</v>
      </c>
      <c r="K726" s="7">
        <f t="shared" si="103"/>
        <v>28.2</v>
      </c>
      <c r="L726" s="7">
        <f t="shared" si="107"/>
        <v>28.206066911579477</v>
      </c>
      <c r="M726" s="7">
        <f t="shared" si="104"/>
        <v>30.698433711344574</v>
      </c>
      <c r="N726" s="7">
        <f t="shared" si="105"/>
        <v>27.108696167612663</v>
      </c>
      <c r="O726" s="7">
        <f t="shared" si="105"/>
        <v>27.011850401176744</v>
      </c>
      <c r="P726" s="7">
        <f t="shared" si="105"/>
        <v>26.339458264874629</v>
      </c>
      <c r="Q726" s="7">
        <f t="shared" si="105"/>
        <v>26.222388425149209</v>
      </c>
      <c r="S726" s="7">
        <f t="shared" si="106"/>
        <v>-2.4984337113445747</v>
      </c>
      <c r="T726" s="7">
        <f t="shared" si="108"/>
        <v>20</v>
      </c>
    </row>
    <row r="727" spans="1:20">
      <c r="A727" s="8">
        <v>43324.414965277778</v>
      </c>
      <c r="B727" s="7">
        <v>206249</v>
      </c>
      <c r="C727" s="7">
        <v>22.6</v>
      </c>
      <c r="D727" s="7">
        <v>17.600000000000001</v>
      </c>
      <c r="E727" s="7">
        <v>28.2</v>
      </c>
      <c r="F727" s="7">
        <v>39.1</v>
      </c>
      <c r="G727" s="7">
        <v>18.100000000000001</v>
      </c>
      <c r="H727" s="7">
        <v>21.4</v>
      </c>
      <c r="I727" s="7">
        <v>36.700000000000003</v>
      </c>
      <c r="J727" s="7">
        <v>12.1</v>
      </c>
      <c r="K727" s="7">
        <f t="shared" si="103"/>
        <v>28.2</v>
      </c>
      <c r="L727" s="7">
        <f t="shared" si="107"/>
        <v>28.233683415515237</v>
      </c>
      <c r="M727" s="7">
        <f t="shared" si="104"/>
        <v>30.720851893407126</v>
      </c>
      <c r="N727" s="7">
        <f t="shared" si="105"/>
        <v>27.115707727895792</v>
      </c>
      <c r="O727" s="7">
        <f t="shared" si="105"/>
        <v>27.018308560493725</v>
      </c>
      <c r="P727" s="7">
        <f t="shared" si="105"/>
        <v>26.339876070974643</v>
      </c>
      <c r="Q727" s="7">
        <f t="shared" si="105"/>
        <v>26.222198101302997</v>
      </c>
      <c r="S727" s="7">
        <f t="shared" si="106"/>
        <v>-2.5208518934071265</v>
      </c>
      <c r="T727" s="7">
        <f t="shared" si="108"/>
        <v>20</v>
      </c>
    </row>
    <row r="728" spans="1:20">
      <c r="A728" s="8">
        <v>43324.416354166664</v>
      </c>
      <c r="B728" s="7">
        <v>206250</v>
      </c>
      <c r="C728" s="7">
        <v>22.6</v>
      </c>
      <c r="D728" s="7">
        <v>17.8</v>
      </c>
      <c r="E728" s="7">
        <v>28.2</v>
      </c>
      <c r="F728" s="7">
        <v>37</v>
      </c>
      <c r="G728" s="7">
        <v>18</v>
      </c>
      <c r="H728" s="7">
        <v>21.4</v>
      </c>
      <c r="I728" s="7">
        <v>36.700000000000003</v>
      </c>
      <c r="J728" s="7">
        <v>12.1</v>
      </c>
      <c r="K728" s="7">
        <f t="shared" si="103"/>
        <v>28.2</v>
      </c>
      <c r="L728" s="7">
        <f t="shared" si="107"/>
        <v>28.263248847715015</v>
      </c>
      <c r="M728" s="7">
        <f t="shared" si="104"/>
        <v>30.742968723333224</v>
      </c>
      <c r="N728" s="7">
        <f t="shared" si="105"/>
        <v>27.122728717764655</v>
      </c>
      <c r="O728" s="7">
        <f t="shared" si="105"/>
        <v>27.024777245717004</v>
      </c>
      <c r="P728" s="7">
        <f t="shared" si="105"/>
        <v>26.34030827565136</v>
      </c>
      <c r="Q728" s="7">
        <f t="shared" si="105"/>
        <v>26.222022372575463</v>
      </c>
      <c r="S728" s="7">
        <f t="shared" si="106"/>
        <v>-2.5429687233332245</v>
      </c>
      <c r="T728" s="7">
        <f t="shared" si="108"/>
        <v>20</v>
      </c>
    </row>
    <row r="729" spans="1:20">
      <c r="A729" s="8">
        <v>43324.417743055557</v>
      </c>
      <c r="B729" s="7">
        <v>206251</v>
      </c>
      <c r="C729" s="7">
        <v>22.6</v>
      </c>
      <c r="D729" s="7">
        <v>17.8</v>
      </c>
      <c r="E729" s="7">
        <v>28.2</v>
      </c>
      <c r="F729" s="7">
        <v>38.700000000000003</v>
      </c>
      <c r="G729" s="7">
        <v>18</v>
      </c>
      <c r="H729" s="7">
        <v>21.4</v>
      </c>
      <c r="I729" s="7">
        <v>36.700000000000003</v>
      </c>
      <c r="J729" s="7">
        <v>12.1</v>
      </c>
      <c r="K729" s="7">
        <f t="shared" si="103"/>
        <v>28.2</v>
      </c>
      <c r="L729" s="7">
        <f t="shared" si="107"/>
        <v>28.290778070074829</v>
      </c>
      <c r="M729" s="7">
        <f t="shared" si="104"/>
        <v>30.765526261579993</v>
      </c>
      <c r="N729" s="7">
        <f t="shared" si="105"/>
        <v>27.129757437013829</v>
      </c>
      <c r="O729" s="7">
        <f t="shared" si="105"/>
        <v>27.031256338904484</v>
      </c>
      <c r="P729" s="7">
        <f t="shared" si="105"/>
        <v>26.340754865035308</v>
      </c>
      <c r="Q729" s="7">
        <f t="shared" si="105"/>
        <v>26.22186123424876</v>
      </c>
      <c r="S729" s="7">
        <f t="shared" si="106"/>
        <v>-2.5655262615799934</v>
      </c>
      <c r="T729" s="7">
        <f t="shared" si="108"/>
        <v>20</v>
      </c>
    </row>
    <row r="730" spans="1:20">
      <c r="A730" s="8">
        <v>43324.419131944444</v>
      </c>
      <c r="B730" s="7">
        <v>206252</v>
      </c>
      <c r="C730" s="7">
        <v>22.6</v>
      </c>
      <c r="D730" s="7">
        <v>17.7</v>
      </c>
      <c r="E730" s="7">
        <v>28.3</v>
      </c>
      <c r="F730" s="7">
        <v>39</v>
      </c>
      <c r="G730" s="7">
        <v>18</v>
      </c>
      <c r="H730" s="7">
        <v>21.4</v>
      </c>
      <c r="I730" s="7">
        <v>36.700000000000003</v>
      </c>
      <c r="J730" s="7">
        <v>12.1</v>
      </c>
      <c r="K730" s="7">
        <f t="shared" si="103"/>
        <v>28.3</v>
      </c>
      <c r="L730" s="7">
        <f t="shared" si="107"/>
        <v>28.319918458971902</v>
      </c>
      <c r="M730" s="7">
        <f t="shared" si="104"/>
        <v>30.787696348619981</v>
      </c>
      <c r="N730" s="7">
        <f t="shared" si="105"/>
        <v>27.136796885230893</v>
      </c>
      <c r="O730" s="7">
        <f t="shared" si="105"/>
        <v>27.037745485921612</v>
      </c>
      <c r="P730" s="7">
        <f t="shared" si="105"/>
        <v>26.341215824970089</v>
      </c>
      <c r="Q730" s="7">
        <f t="shared" si="105"/>
        <v>26.221714681387926</v>
      </c>
      <c r="S730" s="7">
        <f t="shared" si="106"/>
        <v>-2.4876963486199806</v>
      </c>
      <c r="T730" s="7">
        <f t="shared" si="108"/>
        <v>20</v>
      </c>
    </row>
    <row r="731" spans="1:20">
      <c r="A731" s="8">
        <v>43324.420520833337</v>
      </c>
      <c r="B731" s="7">
        <v>206253</v>
      </c>
      <c r="C731" s="7">
        <v>22.6</v>
      </c>
      <c r="D731" s="7">
        <v>17.600000000000001</v>
      </c>
      <c r="E731" s="7">
        <v>28.3</v>
      </c>
      <c r="F731" s="7">
        <v>37</v>
      </c>
      <c r="G731" s="7">
        <v>18.100000000000001</v>
      </c>
      <c r="H731" s="7">
        <v>21.4</v>
      </c>
      <c r="I731" s="7">
        <v>36.700000000000003</v>
      </c>
      <c r="J731" s="7">
        <v>12.1</v>
      </c>
      <c r="K731" s="7">
        <f t="shared" si="103"/>
        <v>28.3</v>
      </c>
      <c r="L731" s="7">
        <f t="shared" si="107"/>
        <v>28.349188004700206</v>
      </c>
      <c r="M731" s="7">
        <f t="shared" si="104"/>
        <v>30.810153325254522</v>
      </c>
      <c r="N731" s="7">
        <f t="shared" ref="N731:Q746" si="109">N730+24*3600*($A731-$A730)*((M730-N730)*N$6+(O730-N730)*N$7+N$5)/N$8</f>
        <v>27.143844572137809</v>
      </c>
      <c r="O731" s="7">
        <f t="shared" si="109"/>
        <v>27.044244839907773</v>
      </c>
      <c r="P731" s="7">
        <f t="shared" si="109"/>
        <v>26.341691139898234</v>
      </c>
      <c r="Q731" s="7">
        <f t="shared" si="109"/>
        <v>26.221582708833466</v>
      </c>
      <c r="S731" s="7">
        <f t="shared" si="106"/>
        <v>-2.510153325254521</v>
      </c>
      <c r="T731" s="7">
        <f t="shared" si="108"/>
        <v>20</v>
      </c>
    </row>
    <row r="732" spans="1:20">
      <c r="A732" s="8">
        <v>43324.4219212963</v>
      </c>
      <c r="B732" s="7">
        <v>206254</v>
      </c>
      <c r="C732" s="7">
        <v>22.6</v>
      </c>
      <c r="D732" s="7">
        <v>17.600000000000001</v>
      </c>
      <c r="E732" s="7">
        <v>28.3</v>
      </c>
      <c r="F732" s="7">
        <v>38.9</v>
      </c>
      <c r="G732" s="7">
        <v>18.100000000000001</v>
      </c>
      <c r="H732" s="7">
        <v>21.4</v>
      </c>
      <c r="I732" s="7">
        <v>36.700000000000003</v>
      </c>
      <c r="J732" s="7">
        <v>12.1</v>
      </c>
      <c r="K732" s="7">
        <f t="shared" si="103"/>
        <v>28.3</v>
      </c>
      <c r="L732" s="7">
        <f t="shared" si="107"/>
        <v>28.37674512973642</v>
      </c>
      <c r="M732" s="7">
        <f t="shared" si="104"/>
        <v>30.833001899634233</v>
      </c>
      <c r="N732" s="7">
        <f t="shared" si="109"/>
        <v>27.150961280594153</v>
      </c>
      <c r="O732" s="7">
        <f t="shared" si="109"/>
        <v>27.050808399637248</v>
      </c>
      <c r="P732" s="7">
        <f t="shared" si="109"/>
        <v>26.3421848757745</v>
      </c>
      <c r="Q732" s="7">
        <f t="shared" si="109"/>
        <v>26.221464332865239</v>
      </c>
      <c r="S732" s="7">
        <f t="shared" si="106"/>
        <v>-2.5330018996342325</v>
      </c>
      <c r="T732" s="7">
        <f t="shared" si="108"/>
        <v>20</v>
      </c>
    </row>
    <row r="733" spans="1:20">
      <c r="A733" s="8">
        <v>43324.423310185186</v>
      </c>
      <c r="B733" s="7">
        <v>206255</v>
      </c>
      <c r="C733" s="7">
        <v>22.6</v>
      </c>
      <c r="D733" s="7">
        <v>17.600000000000001</v>
      </c>
      <c r="E733" s="7">
        <v>28.3</v>
      </c>
      <c r="F733" s="7">
        <v>40.1</v>
      </c>
      <c r="G733" s="7">
        <v>18.100000000000001</v>
      </c>
      <c r="H733" s="7">
        <v>21.4</v>
      </c>
      <c r="I733" s="7">
        <v>36.9</v>
      </c>
      <c r="J733" s="7">
        <v>12.1</v>
      </c>
      <c r="K733" s="7">
        <f t="shared" si="103"/>
        <v>28.3</v>
      </c>
      <c r="L733" s="7">
        <f t="shared" si="107"/>
        <v>28.405668293598161</v>
      </c>
      <c r="M733" s="7">
        <f t="shared" si="104"/>
        <v>30.85516658161729</v>
      </c>
      <c r="N733" s="7">
        <f t="shared" si="109"/>
        <v>27.158030592150865</v>
      </c>
      <c r="O733" s="7">
        <f t="shared" si="109"/>
        <v>27.057327849481528</v>
      </c>
      <c r="P733" s="7">
        <f t="shared" si="109"/>
        <v>26.34268897565822</v>
      </c>
      <c r="Q733" s="7">
        <f t="shared" si="109"/>
        <v>26.221361625895263</v>
      </c>
      <c r="S733" s="7">
        <f t="shared" si="106"/>
        <v>-2.5551665816172893</v>
      </c>
      <c r="T733" s="7">
        <f t="shared" si="108"/>
        <v>20</v>
      </c>
    </row>
    <row r="734" spans="1:20">
      <c r="A734" s="8">
        <v>43324.424699074072</v>
      </c>
      <c r="B734" s="7">
        <v>206256</v>
      </c>
      <c r="C734" s="7">
        <v>22.6</v>
      </c>
      <c r="D734" s="7">
        <v>17.7</v>
      </c>
      <c r="E734" s="7">
        <v>28.3</v>
      </c>
      <c r="F734" s="7">
        <v>40.299999999999997</v>
      </c>
      <c r="G734" s="7">
        <v>18.100000000000001</v>
      </c>
      <c r="H734" s="7">
        <v>21.4</v>
      </c>
      <c r="I734" s="7">
        <v>36.9</v>
      </c>
      <c r="J734" s="7">
        <v>12.1</v>
      </c>
      <c r="K734" s="7">
        <f t="shared" si="103"/>
        <v>28.3</v>
      </c>
      <c r="L734" s="7">
        <f t="shared" si="107"/>
        <v>28.435533062219243</v>
      </c>
      <c r="M734" s="7">
        <f t="shared" si="104"/>
        <v>30.877556367883699</v>
      </c>
      <c r="N734" s="7">
        <f t="shared" si="109"/>
        <v>27.165107996673257</v>
      </c>
      <c r="O734" s="7">
        <f t="shared" si="109"/>
        <v>27.063857594383126</v>
      </c>
      <c r="P734" s="7">
        <f t="shared" si="109"/>
        <v>26.343207385857234</v>
      </c>
      <c r="Q734" s="7">
        <f t="shared" si="109"/>
        <v>26.22127348228975</v>
      </c>
      <c r="S734" s="7">
        <f t="shared" si="106"/>
        <v>-2.5775563678836981</v>
      </c>
      <c r="T734" s="7">
        <f t="shared" si="108"/>
        <v>20</v>
      </c>
    </row>
    <row r="735" spans="1:20">
      <c r="A735" s="8">
        <v>43324.426087962966</v>
      </c>
      <c r="B735" s="7">
        <v>206257</v>
      </c>
      <c r="C735" s="7">
        <v>22.7</v>
      </c>
      <c r="D735" s="7">
        <v>17.5</v>
      </c>
      <c r="E735" s="7">
        <v>28.3</v>
      </c>
      <c r="F735" s="7">
        <v>38.9</v>
      </c>
      <c r="G735" s="7">
        <v>18.100000000000001</v>
      </c>
      <c r="H735" s="7">
        <v>21.5</v>
      </c>
      <c r="I735" s="7">
        <v>36.9</v>
      </c>
      <c r="J735" s="7">
        <v>12.1</v>
      </c>
      <c r="K735" s="7">
        <f t="shared" si="103"/>
        <v>28.3</v>
      </c>
      <c r="L735" s="7">
        <f t="shared" si="107"/>
        <v>28.465430579540271</v>
      </c>
      <c r="M735" s="7">
        <f t="shared" si="104"/>
        <v>30.900368038536609</v>
      </c>
      <c r="N735" s="7">
        <f t="shared" si="109"/>
        <v>27.1721951265801</v>
      </c>
      <c r="O735" s="7">
        <f t="shared" si="109"/>
        <v>27.070397352245653</v>
      </c>
      <c r="P735" s="7">
        <f t="shared" si="109"/>
        <v>26.343740093174276</v>
      </c>
      <c r="Q735" s="7">
        <f t="shared" si="109"/>
        <v>26.221199895975129</v>
      </c>
      <c r="S735" s="7">
        <f t="shared" si="106"/>
        <v>-2.6003680385366081</v>
      </c>
      <c r="T735" s="7">
        <f t="shared" si="108"/>
        <v>20</v>
      </c>
    </row>
    <row r="736" spans="1:20">
      <c r="A736" s="8">
        <v>43324.427476851852</v>
      </c>
      <c r="B736" s="7">
        <v>206258</v>
      </c>
      <c r="C736" s="7">
        <v>22.7</v>
      </c>
      <c r="D736" s="7">
        <v>17.600000000000001</v>
      </c>
      <c r="E736" s="7">
        <v>28.3</v>
      </c>
      <c r="F736" s="7">
        <v>37.5</v>
      </c>
      <c r="G736" s="7">
        <v>18.100000000000001</v>
      </c>
      <c r="H736" s="7">
        <v>21.5</v>
      </c>
      <c r="I736" s="7">
        <v>36.9</v>
      </c>
      <c r="J736" s="7">
        <v>12.1</v>
      </c>
      <c r="K736" s="7">
        <f t="shared" si="103"/>
        <v>28.3</v>
      </c>
      <c r="L736" s="7">
        <f t="shared" si="107"/>
        <v>28.493924209615137</v>
      </c>
      <c r="M736" s="7">
        <f t="shared" si="104"/>
        <v>30.923428468560051</v>
      </c>
      <c r="N736" s="7">
        <f t="shared" si="109"/>
        <v>27.179294497887621</v>
      </c>
      <c r="O736" s="7">
        <f t="shared" si="109"/>
        <v>27.076947131274</v>
      </c>
      <c r="P736" s="7">
        <f t="shared" si="109"/>
        <v>26.344287083283955</v>
      </c>
      <c r="Q736" s="7">
        <f t="shared" si="109"/>
        <v>26.221140860708026</v>
      </c>
      <c r="S736" s="7">
        <f t="shared" si="106"/>
        <v>-2.62342846856005</v>
      </c>
      <c r="T736" s="7">
        <f t="shared" si="108"/>
        <v>20</v>
      </c>
    </row>
    <row r="737" spans="1:20">
      <c r="A737" s="8">
        <v>43324.428877314815</v>
      </c>
      <c r="B737" s="7">
        <v>206259</v>
      </c>
      <c r="C737" s="7">
        <v>22.7</v>
      </c>
      <c r="D737" s="7">
        <v>17.7</v>
      </c>
      <c r="E737" s="7">
        <v>28.3</v>
      </c>
      <c r="F737" s="7">
        <v>40.6</v>
      </c>
      <c r="G737" s="7">
        <v>18.100000000000001</v>
      </c>
      <c r="H737" s="7">
        <v>21.5</v>
      </c>
      <c r="I737" s="7">
        <v>36.9</v>
      </c>
      <c r="J737" s="7">
        <v>12.1</v>
      </c>
      <c r="K737" s="7">
        <f t="shared" si="103"/>
        <v>28.3</v>
      </c>
      <c r="L737" s="7">
        <f t="shared" si="107"/>
        <v>28.52125785564737</v>
      </c>
      <c r="M737" s="7">
        <f t="shared" si="104"/>
        <v>30.946381334411218</v>
      </c>
      <c r="N737" s="7">
        <f t="shared" si="109"/>
        <v>27.186466469209659</v>
      </c>
      <c r="O737" s="7">
        <f t="shared" si="109"/>
        <v>27.083561983893429</v>
      </c>
      <c r="P737" s="7">
        <f t="shared" si="109"/>
        <v>26.344853019329872</v>
      </c>
      <c r="Q737" s="7">
        <f t="shared" si="109"/>
        <v>26.221095999294366</v>
      </c>
      <c r="S737" s="7">
        <f t="shared" si="106"/>
        <v>-2.6463813344112168</v>
      </c>
      <c r="T737" s="7">
        <f t="shared" si="108"/>
        <v>20</v>
      </c>
    </row>
    <row r="738" spans="1:20">
      <c r="A738" s="8">
        <v>43324.430266203701</v>
      </c>
      <c r="B738" s="7">
        <v>206260</v>
      </c>
      <c r="C738" s="7">
        <v>22.6</v>
      </c>
      <c r="D738" s="7">
        <v>17.7</v>
      </c>
      <c r="E738" s="7">
        <v>28.3</v>
      </c>
      <c r="F738" s="7">
        <v>41.8</v>
      </c>
      <c r="G738" s="7">
        <v>18.100000000000001</v>
      </c>
      <c r="H738" s="7">
        <v>21.5</v>
      </c>
      <c r="I738" s="7">
        <v>36.9</v>
      </c>
      <c r="J738" s="7">
        <v>12.1</v>
      </c>
      <c r="K738" s="7">
        <f t="shared" si="103"/>
        <v>28.3</v>
      </c>
      <c r="L738" s="7">
        <f t="shared" si="107"/>
        <v>28.551042876527774</v>
      </c>
      <c r="M738" s="7">
        <f t="shared" si="104"/>
        <v>30.968540889103465</v>
      </c>
      <c r="N738" s="7">
        <f t="shared" si="109"/>
        <v>27.193590285589334</v>
      </c>
      <c r="O738" s="7">
        <f t="shared" si="109"/>
        <v>27.090133149103096</v>
      </c>
      <c r="P738" s="7">
        <f t="shared" si="109"/>
        <v>26.345428653877786</v>
      </c>
      <c r="Q738" s="7">
        <f t="shared" si="109"/>
        <v>26.221066167775277</v>
      </c>
      <c r="S738" s="7">
        <f t="shared" si="106"/>
        <v>-2.6685408891034648</v>
      </c>
      <c r="T738" s="7">
        <f t="shared" si="108"/>
        <v>20</v>
      </c>
    </row>
    <row r="739" spans="1:20">
      <c r="A739" s="8">
        <v>43324.431655092594</v>
      </c>
      <c r="B739" s="7">
        <v>206261</v>
      </c>
      <c r="C739" s="7">
        <v>22.7</v>
      </c>
      <c r="D739" s="7">
        <v>17.7</v>
      </c>
      <c r="E739" s="7">
        <v>28.4</v>
      </c>
      <c r="F739" s="7">
        <v>41.7</v>
      </c>
      <c r="G739" s="7">
        <v>18.100000000000001</v>
      </c>
      <c r="H739" s="7">
        <v>21.5</v>
      </c>
      <c r="I739" s="7">
        <v>36.9</v>
      </c>
      <c r="J739" s="7">
        <v>12.1</v>
      </c>
      <c r="K739" s="7">
        <f t="shared" si="103"/>
        <v>28.4</v>
      </c>
      <c r="L739" s="7">
        <f t="shared" si="107"/>
        <v>28.581959510295817</v>
      </c>
      <c r="M739" s="7">
        <f t="shared" si="104"/>
        <v>30.991203934808169</v>
      </c>
      <c r="N739" s="7">
        <f t="shared" si="109"/>
        <v>27.200721418760729</v>
      </c>
      <c r="O739" s="7">
        <f t="shared" si="109"/>
        <v>27.096715265654783</v>
      </c>
      <c r="P739" s="7">
        <f t="shared" si="109"/>
        <v>26.346018535790328</v>
      </c>
      <c r="Q739" s="7">
        <f t="shared" si="109"/>
        <v>26.221050867441686</v>
      </c>
      <c r="S739" s="7">
        <f t="shared" si="106"/>
        <v>-2.5912039348081706</v>
      </c>
      <c r="T739" s="7">
        <f t="shared" si="108"/>
        <v>20</v>
      </c>
    </row>
    <row r="740" spans="1:20">
      <c r="A740" s="8">
        <v>43324.43304398148</v>
      </c>
      <c r="B740" s="7">
        <v>206262</v>
      </c>
      <c r="C740" s="7">
        <v>22.6</v>
      </c>
      <c r="D740" s="7">
        <v>17.7</v>
      </c>
      <c r="E740" s="7">
        <v>28.4</v>
      </c>
      <c r="F740" s="7">
        <v>42.8</v>
      </c>
      <c r="G740" s="7">
        <v>18.100000000000001</v>
      </c>
      <c r="H740" s="7">
        <v>21.5</v>
      </c>
      <c r="I740" s="7">
        <v>36.9</v>
      </c>
      <c r="J740" s="7">
        <v>12.1</v>
      </c>
      <c r="K740" s="7">
        <f t="shared" si="103"/>
        <v>28.4</v>
      </c>
      <c r="L740" s="7">
        <f t="shared" si="107"/>
        <v>28.612629181445786</v>
      </c>
      <c r="M740" s="7">
        <f t="shared" si="104"/>
        <v>31.014504737596017</v>
      </c>
      <c r="N740" s="7">
        <f t="shared" si="109"/>
        <v>27.207863390876987</v>
      </c>
      <c r="O740" s="7">
        <f t="shared" si="109"/>
        <v>27.103307827849253</v>
      </c>
      <c r="P740" s="7">
        <f t="shared" si="109"/>
        <v>26.346622656052116</v>
      </c>
      <c r="Q740" s="7">
        <f t="shared" si="109"/>
        <v>26.221050091482056</v>
      </c>
      <c r="S740" s="7">
        <f t="shared" si="106"/>
        <v>-2.6145047375960182</v>
      </c>
      <c r="T740" s="7">
        <f t="shared" si="108"/>
        <v>20</v>
      </c>
    </row>
    <row r="741" spans="1:20">
      <c r="A741" s="8">
        <v>43324.434432870374</v>
      </c>
      <c r="B741" s="7">
        <v>206263</v>
      </c>
      <c r="C741" s="7">
        <v>22.6</v>
      </c>
      <c r="D741" s="7">
        <v>17.7</v>
      </c>
      <c r="E741" s="7">
        <v>28.4</v>
      </c>
      <c r="F741" s="7">
        <v>41.6</v>
      </c>
      <c r="G741" s="7">
        <v>18.100000000000001</v>
      </c>
      <c r="H741" s="7">
        <v>21.5</v>
      </c>
      <c r="I741" s="7">
        <v>36.9</v>
      </c>
      <c r="J741" s="7">
        <v>12.1</v>
      </c>
      <c r="K741" s="7">
        <f t="shared" si="103"/>
        <v>28.4</v>
      </c>
      <c r="L741" s="7">
        <f t="shared" si="107"/>
        <v>28.64414039393063</v>
      </c>
      <c r="M741" s="7">
        <f t="shared" si="104"/>
        <v>31.038088458036064</v>
      </c>
      <c r="N741" s="7">
        <f t="shared" si="109"/>
        <v>27.215019904526468</v>
      </c>
      <c r="O741" s="7">
        <f t="shared" si="109"/>
        <v>27.109910940263372</v>
      </c>
      <c r="P741" s="7">
        <f t="shared" si="109"/>
        <v>26.347241003329078</v>
      </c>
      <c r="Q741" s="7">
        <f t="shared" si="109"/>
        <v>26.221063833031781</v>
      </c>
      <c r="S741" s="7">
        <f t="shared" si="106"/>
        <v>-2.6380884580360657</v>
      </c>
      <c r="T741" s="7">
        <f t="shared" si="108"/>
        <v>20</v>
      </c>
    </row>
    <row r="742" spans="1:20">
      <c r="A742" s="8">
        <v>43324.43582175926</v>
      </c>
      <c r="B742" s="7">
        <v>206264</v>
      </c>
      <c r="C742" s="7">
        <v>22.6</v>
      </c>
      <c r="D742" s="7">
        <v>17.7</v>
      </c>
      <c r="E742" s="7">
        <v>28.4</v>
      </c>
      <c r="F742" s="7">
        <v>39.799999999999997</v>
      </c>
      <c r="G742" s="7">
        <v>18.100000000000001</v>
      </c>
      <c r="H742" s="7">
        <v>21.5</v>
      </c>
      <c r="I742" s="7">
        <v>36.9</v>
      </c>
      <c r="J742" s="7">
        <v>12.1</v>
      </c>
      <c r="K742" s="7">
        <f t="shared" si="103"/>
        <v>28.4</v>
      </c>
      <c r="L742" s="7">
        <f t="shared" si="107"/>
        <v>28.674415955919695</v>
      </c>
      <c r="M742" s="7">
        <f t="shared" si="104"/>
        <v>31.062096118766902</v>
      </c>
      <c r="N742" s="7">
        <f t="shared" si="109"/>
        <v>27.222191971193865</v>
      </c>
      <c r="O742" s="7">
        <f t="shared" si="109"/>
        <v>27.116525245646535</v>
      </c>
      <c r="P742" s="7">
        <f t="shared" si="109"/>
        <v>26.347873566937974</v>
      </c>
      <c r="Q742" s="7">
        <f t="shared" si="109"/>
        <v>26.221092085118862</v>
      </c>
      <c r="S742" s="7">
        <f t="shared" si="106"/>
        <v>-2.6620961187669039</v>
      </c>
      <c r="T742" s="7">
        <f t="shared" si="108"/>
        <v>20</v>
      </c>
    </row>
    <row r="743" spans="1:20">
      <c r="A743" s="8">
        <v>43324.437222222223</v>
      </c>
      <c r="B743" s="7">
        <v>206265</v>
      </c>
      <c r="C743" s="7">
        <v>22.7</v>
      </c>
      <c r="D743" s="7">
        <v>17.7</v>
      </c>
      <c r="E743" s="7">
        <v>28.4</v>
      </c>
      <c r="F743" s="7">
        <v>40.299999999999997</v>
      </c>
      <c r="G743" s="7">
        <v>18.100000000000001</v>
      </c>
      <c r="H743" s="7">
        <v>21.5</v>
      </c>
      <c r="I743" s="7">
        <v>36.9</v>
      </c>
      <c r="J743" s="7">
        <v>12.1</v>
      </c>
      <c r="K743" s="7">
        <f t="shared" si="103"/>
        <v>28.4</v>
      </c>
      <c r="L743" s="7">
        <f t="shared" si="107"/>
        <v>28.703171115334836</v>
      </c>
      <c r="M743" s="7">
        <f t="shared" si="104"/>
        <v>31.086156898851975</v>
      </c>
      <c r="N743" s="7">
        <f t="shared" si="109"/>
        <v>27.229441299047426</v>
      </c>
      <c r="O743" s="7">
        <f t="shared" si="109"/>
        <v>27.123206652572989</v>
      </c>
      <c r="P743" s="7">
        <f t="shared" si="109"/>
        <v>26.34852572920288</v>
      </c>
      <c r="Q743" s="7">
        <f t="shared" si="109"/>
        <v>26.221135196978882</v>
      </c>
      <c r="S743" s="7">
        <f t="shared" si="106"/>
        <v>-2.6861568988519764</v>
      </c>
      <c r="T743" s="7">
        <f t="shared" si="108"/>
        <v>20</v>
      </c>
    </row>
    <row r="744" spans="1:20">
      <c r="A744" s="8">
        <v>43324.438611111109</v>
      </c>
      <c r="B744" s="7">
        <v>206266</v>
      </c>
      <c r="C744" s="7">
        <v>22.7</v>
      </c>
      <c r="D744" s="7">
        <v>17.7</v>
      </c>
      <c r="E744" s="7">
        <v>28.5</v>
      </c>
      <c r="F744" s="7">
        <v>41.8</v>
      </c>
      <c r="G744" s="7">
        <v>18.100000000000001</v>
      </c>
      <c r="H744" s="7">
        <v>21.5</v>
      </c>
      <c r="I744" s="7">
        <v>36.9</v>
      </c>
      <c r="J744" s="7">
        <v>12.1</v>
      </c>
      <c r="K744" s="7">
        <f t="shared" si="103"/>
        <v>28.5</v>
      </c>
      <c r="L744" s="7">
        <f t="shared" si="107"/>
        <v>28.732219350325757</v>
      </c>
      <c r="M744" s="7">
        <f t="shared" si="104"/>
        <v>31.109384391481331</v>
      </c>
      <c r="N744" s="7">
        <f t="shared" si="109"/>
        <v>27.236646395660827</v>
      </c>
      <c r="O744" s="7">
        <f t="shared" si="109"/>
        <v>27.129845678450575</v>
      </c>
      <c r="P744" s="7">
        <f t="shared" si="109"/>
        <v>26.349186824860372</v>
      </c>
      <c r="Q744" s="7">
        <f t="shared" si="109"/>
        <v>26.221192569752144</v>
      </c>
      <c r="S744" s="7">
        <f t="shared" si="106"/>
        <v>-2.6093843914813313</v>
      </c>
      <c r="T744" s="7">
        <f t="shared" si="108"/>
        <v>20</v>
      </c>
    </row>
    <row r="745" spans="1:20">
      <c r="A745" s="8">
        <v>43324.44</v>
      </c>
      <c r="B745" s="7">
        <v>206267</v>
      </c>
      <c r="C745" s="7">
        <v>22.7</v>
      </c>
      <c r="D745" s="7">
        <v>17.7</v>
      </c>
      <c r="E745" s="7">
        <v>28.5</v>
      </c>
      <c r="F745" s="7">
        <v>42</v>
      </c>
      <c r="G745" s="7">
        <v>18.100000000000001</v>
      </c>
      <c r="H745" s="7">
        <v>21.5</v>
      </c>
      <c r="I745" s="7">
        <v>36.9</v>
      </c>
      <c r="J745" s="7">
        <v>12.1</v>
      </c>
      <c r="K745" s="7">
        <f t="shared" si="103"/>
        <v>28.5</v>
      </c>
      <c r="L745" s="7">
        <f t="shared" si="107"/>
        <v>28.762487147287246</v>
      </c>
      <c r="M745" s="7">
        <f t="shared" si="104"/>
        <v>31.132428066717765</v>
      </c>
      <c r="N745" s="7">
        <f t="shared" si="109"/>
        <v>27.243862716077736</v>
      </c>
      <c r="O745" s="7">
        <f t="shared" si="109"/>
        <v>27.136497879810715</v>
      </c>
      <c r="P745" s="7">
        <f t="shared" si="109"/>
        <v>26.349862125237209</v>
      </c>
      <c r="Q745" s="7">
        <f t="shared" si="109"/>
        <v>26.221264431874975</v>
      </c>
      <c r="S745" s="7">
        <f t="shared" si="106"/>
        <v>-2.6324280667177646</v>
      </c>
      <c r="T745" s="7">
        <f t="shared" si="108"/>
        <v>20</v>
      </c>
    </row>
    <row r="746" spans="1:20">
      <c r="A746" s="8">
        <v>43324.441388888888</v>
      </c>
      <c r="B746" s="7">
        <v>206268</v>
      </c>
      <c r="C746" s="7">
        <v>22.8</v>
      </c>
      <c r="D746" s="7">
        <v>17.7</v>
      </c>
      <c r="E746" s="7">
        <v>28.5</v>
      </c>
      <c r="F746" s="7">
        <v>42.3</v>
      </c>
      <c r="G746" s="7">
        <v>18.100000000000001</v>
      </c>
      <c r="H746" s="7">
        <v>21.5</v>
      </c>
      <c r="I746" s="7">
        <v>36.9</v>
      </c>
      <c r="J746" s="7">
        <v>12.1</v>
      </c>
      <c r="K746" s="7">
        <f t="shared" si="103"/>
        <v>28.5</v>
      </c>
      <c r="L746" s="7">
        <f t="shared" si="107"/>
        <v>28.792788816267983</v>
      </c>
      <c r="M746" s="7">
        <f t="shared" si="104"/>
        <v>31.155750860519568</v>
      </c>
      <c r="N746" s="7">
        <f t="shared" si="109"/>
        <v>27.251089382727219</v>
      </c>
      <c r="O746" s="7">
        <f t="shared" si="109"/>
        <v>27.143162976182694</v>
      </c>
      <c r="P746" s="7">
        <f t="shared" si="109"/>
        <v>26.350551632217105</v>
      </c>
      <c r="Q746" s="7">
        <f t="shared" si="109"/>
        <v>26.221350776515497</v>
      </c>
      <c r="S746" s="7">
        <f t="shared" si="106"/>
        <v>-2.6557508605195679</v>
      </c>
      <c r="T746" s="7">
        <f t="shared" si="108"/>
        <v>20</v>
      </c>
    </row>
    <row r="747" spans="1:20">
      <c r="A747" s="8">
        <v>43324.442777777775</v>
      </c>
      <c r="B747" s="7">
        <v>206269</v>
      </c>
      <c r="C747" s="7">
        <v>22.8</v>
      </c>
      <c r="D747" s="7">
        <v>17.600000000000001</v>
      </c>
      <c r="E747" s="7">
        <v>28.5</v>
      </c>
      <c r="F747" s="7">
        <v>41.6</v>
      </c>
      <c r="G747" s="7">
        <v>18.100000000000001</v>
      </c>
      <c r="H747" s="7">
        <v>21.5</v>
      </c>
      <c r="I747" s="7">
        <v>36.9</v>
      </c>
      <c r="J747" s="7">
        <v>12.1</v>
      </c>
      <c r="K747" s="7">
        <f t="shared" si="103"/>
        <v>28.5</v>
      </c>
      <c r="L747" s="7">
        <f t="shared" si="107"/>
        <v>28.823216441641797</v>
      </c>
      <c r="M747" s="7">
        <f t="shared" si="104"/>
        <v>31.179242536920412</v>
      </c>
      <c r="N747" s="7">
        <f t="shared" ref="N747:Q762" si="110">N746+24*3600*($A747-$A746)*((M746-N746)*N$6+(O746-N746)*N$7+N$5)/N$8</f>
        <v>27.258328390597967</v>
      </c>
      <c r="O747" s="7">
        <f t="shared" si="110"/>
        <v>27.14984060102357</v>
      </c>
      <c r="P747" s="7">
        <f t="shared" si="110"/>
        <v>26.351255346129907</v>
      </c>
      <c r="Q747" s="7">
        <f t="shared" si="110"/>
        <v>26.221451597052134</v>
      </c>
      <c r="S747" s="7">
        <f t="shared" si="106"/>
        <v>-2.6792425369204125</v>
      </c>
      <c r="T747" s="7">
        <f t="shared" si="108"/>
        <v>20</v>
      </c>
    </row>
    <row r="748" spans="1:20">
      <c r="A748" s="8">
        <v>43324.444166666668</v>
      </c>
      <c r="B748" s="7">
        <v>206270</v>
      </c>
      <c r="C748" s="7">
        <v>22.8</v>
      </c>
      <c r="D748" s="7">
        <v>17.600000000000001</v>
      </c>
      <c r="E748" s="7">
        <v>28.5</v>
      </c>
      <c r="F748" s="7">
        <v>40.6</v>
      </c>
      <c r="G748" s="7">
        <v>18.100000000000001</v>
      </c>
      <c r="H748" s="7">
        <v>21.5</v>
      </c>
      <c r="I748" s="7">
        <v>36.9</v>
      </c>
      <c r="J748" s="7">
        <v>12.1</v>
      </c>
      <c r="K748" s="7">
        <f t="shared" si="103"/>
        <v>28.5</v>
      </c>
      <c r="L748" s="7">
        <f t="shared" si="107"/>
        <v>28.852870067665901</v>
      </c>
      <c r="M748" s="7">
        <f t="shared" si="104"/>
        <v>31.202870113932558</v>
      </c>
      <c r="N748" s="7">
        <f t="shared" si="110"/>
        <v>27.265580707063382</v>
      </c>
      <c r="O748" s="7">
        <f t="shared" si="110"/>
        <v>27.156530746422813</v>
      </c>
      <c r="P748" s="7">
        <f t="shared" si="110"/>
        <v>26.351973265377872</v>
      </c>
      <c r="Q748" s="7">
        <f t="shared" si="110"/>
        <v>26.221566887030377</v>
      </c>
      <c r="S748" s="7">
        <f t="shared" si="106"/>
        <v>-2.7028701139325584</v>
      </c>
      <c r="T748" s="7">
        <f t="shared" si="108"/>
        <v>20</v>
      </c>
    </row>
    <row r="749" spans="1:20">
      <c r="A749" s="8">
        <v>43324.445567129631</v>
      </c>
      <c r="B749" s="7">
        <v>206271</v>
      </c>
      <c r="C749" s="7">
        <v>22.8</v>
      </c>
      <c r="D749" s="7">
        <v>17.7</v>
      </c>
      <c r="E749" s="7">
        <v>28.5</v>
      </c>
      <c r="F749" s="7">
        <v>43.7</v>
      </c>
      <c r="G749" s="7">
        <v>18.100000000000001</v>
      </c>
      <c r="H749" s="7">
        <v>21.5</v>
      </c>
      <c r="I749" s="7">
        <v>37.1</v>
      </c>
      <c r="J749" s="7">
        <v>12.1</v>
      </c>
      <c r="K749" s="7">
        <f t="shared" si="103"/>
        <v>28.5</v>
      </c>
      <c r="L749" s="7">
        <f t="shared" si="107"/>
        <v>28.881727920810146</v>
      </c>
      <c r="M749" s="7">
        <f t="shared" si="104"/>
        <v>31.226529455362211</v>
      </c>
      <c r="N749" s="7">
        <f t="shared" si="110"/>
        <v>27.272907501427827</v>
      </c>
      <c r="O749" s="7">
        <f t="shared" si="110"/>
        <v>27.163289407448847</v>
      </c>
      <c r="P749" s="7">
        <f t="shared" si="110"/>
        <v>26.352711489230096</v>
      </c>
      <c r="Q749" s="7">
        <f t="shared" si="110"/>
        <v>26.221697721386384</v>
      </c>
      <c r="S749" s="7">
        <f t="shared" si="106"/>
        <v>-2.7265294553622113</v>
      </c>
      <c r="T749" s="7">
        <f t="shared" si="108"/>
        <v>20</v>
      </c>
    </row>
    <row r="750" spans="1:20">
      <c r="A750" s="8">
        <v>43324.446956018517</v>
      </c>
      <c r="B750" s="7">
        <v>206272</v>
      </c>
      <c r="C750" s="7">
        <v>22.8</v>
      </c>
      <c r="D750" s="7">
        <v>17.600000000000001</v>
      </c>
      <c r="E750" s="7">
        <v>28.5</v>
      </c>
      <c r="F750" s="7">
        <v>42.2</v>
      </c>
      <c r="G750" s="7">
        <v>18.100000000000001</v>
      </c>
      <c r="H750" s="7">
        <v>21.5</v>
      </c>
      <c r="I750" s="7">
        <v>37.1</v>
      </c>
      <c r="J750" s="7">
        <v>12.1</v>
      </c>
      <c r="K750" s="7">
        <f t="shared" si="103"/>
        <v>28.5</v>
      </c>
      <c r="L750" s="7">
        <f t="shared" si="107"/>
        <v>28.913013228501967</v>
      </c>
      <c r="M750" s="7">
        <f t="shared" si="104"/>
        <v>31.249576231527282</v>
      </c>
      <c r="N750" s="7">
        <f t="shared" si="110"/>
        <v>27.280186519040182</v>
      </c>
      <c r="O750" s="7">
        <f t="shared" si="110"/>
        <v>27.170005186513777</v>
      </c>
      <c r="P750" s="7">
        <f t="shared" si="110"/>
        <v>26.353457932807821</v>
      </c>
      <c r="Q750" s="7">
        <f t="shared" si="110"/>
        <v>26.221842051814349</v>
      </c>
      <c r="S750" s="7">
        <f t="shared" si="106"/>
        <v>-2.749576231527282</v>
      </c>
      <c r="T750" s="7">
        <f t="shared" si="108"/>
        <v>20</v>
      </c>
    </row>
    <row r="751" spans="1:20">
      <c r="A751" s="8">
        <v>43324.448344907411</v>
      </c>
      <c r="B751" s="7">
        <v>206273</v>
      </c>
      <c r="C751" s="7">
        <v>22.8</v>
      </c>
      <c r="D751" s="7">
        <v>17.7</v>
      </c>
      <c r="E751" s="7">
        <v>28.5</v>
      </c>
      <c r="F751" s="7">
        <v>43.1</v>
      </c>
      <c r="G751" s="7">
        <v>18.100000000000001</v>
      </c>
      <c r="H751" s="7">
        <v>21.5</v>
      </c>
      <c r="I751" s="7">
        <v>37.1</v>
      </c>
      <c r="J751" s="7">
        <v>12.1</v>
      </c>
      <c r="K751" s="7">
        <f t="shared" si="103"/>
        <v>28.5</v>
      </c>
      <c r="L751" s="7">
        <f t="shared" si="107"/>
        <v>28.942790693565435</v>
      </c>
      <c r="M751" s="7">
        <f t="shared" si="104"/>
        <v>31.273226579098075</v>
      </c>
      <c r="N751" s="7">
        <f t="shared" si="110"/>
        <v>27.287475657459904</v>
      </c>
      <c r="O751" s="7">
        <f t="shared" si="110"/>
        <v>27.176733819370199</v>
      </c>
      <c r="P751" s="7">
        <f t="shared" si="110"/>
        <v>26.354218578484247</v>
      </c>
      <c r="Q751" s="7">
        <f t="shared" si="110"/>
        <v>26.22200083295871</v>
      </c>
      <c r="S751" s="7">
        <f t="shared" si="106"/>
        <v>-2.7732265790980755</v>
      </c>
      <c r="T751" s="7">
        <f t="shared" si="108"/>
        <v>20</v>
      </c>
    </row>
    <row r="752" spans="1:20">
      <c r="A752" s="8">
        <v>43324.449733796297</v>
      </c>
      <c r="B752" s="7">
        <v>206274</v>
      </c>
      <c r="C752" s="7">
        <v>22.8</v>
      </c>
      <c r="D752" s="7">
        <v>17.7</v>
      </c>
      <c r="E752" s="7">
        <v>28.5</v>
      </c>
      <c r="F752" s="7">
        <v>43.4</v>
      </c>
      <c r="G752" s="7">
        <v>18.100000000000001</v>
      </c>
      <c r="H752" s="7">
        <v>21.5</v>
      </c>
      <c r="I752" s="7">
        <v>37.1</v>
      </c>
      <c r="J752" s="7">
        <v>12.1</v>
      </c>
      <c r="K752" s="7">
        <f t="shared" si="103"/>
        <v>28.5</v>
      </c>
      <c r="L752" s="7">
        <f t="shared" si="107"/>
        <v>28.97324304773705</v>
      </c>
      <c r="M752" s="7">
        <f t="shared" si="104"/>
        <v>31.296746499617807</v>
      </c>
      <c r="N752" s="7">
        <f t="shared" si="110"/>
        <v>27.294778887261824</v>
      </c>
      <c r="O752" s="7">
        <f t="shared" si="110"/>
        <v>27.183474912179683</v>
      </c>
      <c r="P752" s="7">
        <f t="shared" si="110"/>
        <v>26.354993425746354</v>
      </c>
      <c r="Q752" s="7">
        <f t="shared" si="110"/>
        <v>26.222174058850978</v>
      </c>
      <c r="S752" s="7">
        <f t="shared" si="106"/>
        <v>-2.7967464996178073</v>
      </c>
      <c r="T752" s="7">
        <f t="shared" si="108"/>
        <v>20</v>
      </c>
    </row>
    <row r="753" spans="1:20">
      <c r="A753" s="8">
        <v>43324.451122685183</v>
      </c>
      <c r="B753" s="7">
        <v>206275</v>
      </c>
      <c r="C753" s="7">
        <v>22.8</v>
      </c>
      <c r="D753" s="7">
        <v>17.8</v>
      </c>
      <c r="E753" s="7">
        <v>28.6</v>
      </c>
      <c r="F753" s="7">
        <v>44.9</v>
      </c>
      <c r="G753" s="7">
        <v>18.100000000000001</v>
      </c>
      <c r="H753" s="7">
        <v>21.5</v>
      </c>
      <c r="I753" s="7">
        <v>37.1</v>
      </c>
      <c r="J753" s="7">
        <v>12.1</v>
      </c>
      <c r="K753" s="7">
        <f t="shared" si="103"/>
        <v>28.6</v>
      </c>
      <c r="L753" s="7">
        <f t="shared" si="107"/>
        <v>29.004021352013353</v>
      </c>
      <c r="M753" s="7">
        <f t="shared" si="104"/>
        <v>31.320405719313751</v>
      </c>
      <c r="N753" s="7">
        <f t="shared" si="110"/>
        <v>27.302095096659158</v>
      </c>
      <c r="O753" s="7">
        <f t="shared" si="110"/>
        <v>27.190228730591439</v>
      </c>
      <c r="P753" s="7">
        <f t="shared" si="110"/>
        <v>26.355782472074182</v>
      </c>
      <c r="Q753" s="7">
        <f t="shared" si="110"/>
        <v>26.222361723656096</v>
      </c>
      <c r="S753" s="7">
        <f t="shared" si="106"/>
        <v>-2.7204057193137494</v>
      </c>
      <c r="T753" s="7">
        <f t="shared" si="108"/>
        <v>20</v>
      </c>
    </row>
    <row r="754" spans="1:20">
      <c r="A754" s="8">
        <v>43324.452511574076</v>
      </c>
      <c r="B754" s="7">
        <v>206276</v>
      </c>
      <c r="C754" s="7">
        <v>22.8</v>
      </c>
      <c r="D754" s="7">
        <v>17.8</v>
      </c>
      <c r="E754" s="7">
        <v>28.6</v>
      </c>
      <c r="F754" s="7">
        <v>45.7</v>
      </c>
      <c r="G754" s="7">
        <v>18.100000000000001</v>
      </c>
      <c r="H754" s="7">
        <v>21.5</v>
      </c>
      <c r="I754" s="7">
        <v>37.1</v>
      </c>
      <c r="J754" s="7">
        <v>12.1</v>
      </c>
      <c r="K754" s="7">
        <f t="shared" si="103"/>
        <v>28.6</v>
      </c>
      <c r="L754" s="7">
        <f t="shared" si="107"/>
        <v>29.036003083020237</v>
      </c>
      <c r="M754" s="7">
        <f t="shared" si="104"/>
        <v>31.344246776778267</v>
      </c>
      <c r="N754" s="7">
        <f t="shared" si="110"/>
        <v>27.309425005508821</v>
      </c>
      <c r="O754" s="7">
        <f t="shared" si="110"/>
        <v>27.196995330421448</v>
      </c>
      <c r="P754" s="7">
        <f t="shared" si="110"/>
        <v>26.356585716155649</v>
      </c>
      <c r="Q754" s="7">
        <f t="shared" si="110"/>
        <v>26.222563821618788</v>
      </c>
      <c r="S754" s="7">
        <f t="shared" si="106"/>
        <v>-2.7442467767782652</v>
      </c>
      <c r="T754" s="7">
        <f t="shared" si="108"/>
        <v>20</v>
      </c>
    </row>
    <row r="755" spans="1:20">
      <c r="A755" s="8">
        <v>43324.453912037039</v>
      </c>
      <c r="B755" s="7">
        <v>206277</v>
      </c>
      <c r="C755" s="7">
        <v>22.8</v>
      </c>
      <c r="D755" s="7">
        <v>17.8</v>
      </c>
      <c r="E755" s="7">
        <v>28.6</v>
      </c>
      <c r="F755" s="7">
        <v>46.3</v>
      </c>
      <c r="G755" s="7">
        <v>18</v>
      </c>
      <c r="H755" s="7">
        <v>21.5</v>
      </c>
      <c r="I755" s="7">
        <v>37.1</v>
      </c>
      <c r="J755" s="7">
        <v>12.1</v>
      </c>
      <c r="K755" s="7">
        <f t="shared" si="103"/>
        <v>28.6</v>
      </c>
      <c r="L755" s="7">
        <f t="shared" si="107"/>
        <v>29.068816763469616</v>
      </c>
      <c r="M755" s="7">
        <f t="shared" si="104"/>
        <v>31.368770577105213</v>
      </c>
      <c r="N755" s="7">
        <f t="shared" si="110"/>
        <v>27.316830688867807</v>
      </c>
      <c r="O755" s="7">
        <f t="shared" si="110"/>
        <v>27.203831362445587</v>
      </c>
      <c r="P755" s="7">
        <f t="shared" si="110"/>
        <v>26.35740996884088</v>
      </c>
      <c r="Q755" s="7">
        <f t="shared" si="110"/>
        <v>26.222782151466575</v>
      </c>
      <c r="S755" s="7">
        <f t="shared" si="106"/>
        <v>-2.7687705771052116</v>
      </c>
      <c r="T755" s="7">
        <f t="shared" si="108"/>
        <v>20</v>
      </c>
    </row>
    <row r="756" spans="1:20">
      <c r="A756" s="8">
        <v>43324.455300925925</v>
      </c>
      <c r="B756" s="7">
        <v>206278</v>
      </c>
      <c r="C756" s="7">
        <v>22.8</v>
      </c>
      <c r="D756" s="7">
        <v>17.8</v>
      </c>
      <c r="E756" s="7">
        <v>28.6</v>
      </c>
      <c r="F756" s="7">
        <v>46.1</v>
      </c>
      <c r="G756" s="7">
        <v>18.100000000000001</v>
      </c>
      <c r="H756" s="7">
        <v>21.5</v>
      </c>
      <c r="I756" s="7">
        <v>37.1</v>
      </c>
      <c r="J756" s="7">
        <v>12.1</v>
      </c>
      <c r="K756" s="7">
        <f t="shared" si="103"/>
        <v>28.6</v>
      </c>
      <c r="L756" s="7">
        <f t="shared" si="107"/>
        <v>29.101737281405168</v>
      </c>
      <c r="M756" s="7">
        <f t="shared" si="104"/>
        <v>31.393542524265388</v>
      </c>
      <c r="N756" s="7">
        <f t="shared" si="110"/>
        <v>27.32419242921933</v>
      </c>
      <c r="O756" s="7">
        <f t="shared" si="110"/>
        <v>27.210624204672222</v>
      </c>
      <c r="P756" s="7">
        <f t="shared" si="110"/>
        <v>26.358241723911554</v>
      </c>
      <c r="Q756" s="7">
        <f t="shared" si="110"/>
        <v>26.2230132190831</v>
      </c>
      <c r="S756" s="7">
        <f t="shared" si="106"/>
        <v>-2.7935425242653871</v>
      </c>
      <c r="T756" s="7">
        <f t="shared" si="108"/>
        <v>20</v>
      </c>
    </row>
    <row r="757" spans="1:20">
      <c r="A757" s="8">
        <v>43324.456689814811</v>
      </c>
      <c r="B757" s="7">
        <v>206279</v>
      </c>
      <c r="C757" s="7">
        <v>22.8</v>
      </c>
      <c r="D757" s="7">
        <v>17.8</v>
      </c>
      <c r="E757" s="7">
        <v>28.6</v>
      </c>
      <c r="F757" s="7">
        <v>46.1</v>
      </c>
      <c r="G757" s="7">
        <v>18.100000000000001</v>
      </c>
      <c r="H757" s="7">
        <v>21.5</v>
      </c>
      <c r="I757" s="7">
        <v>37.1</v>
      </c>
      <c r="J757" s="7">
        <v>12.1</v>
      </c>
      <c r="K757" s="7">
        <f t="shared" si="103"/>
        <v>28.6</v>
      </c>
      <c r="L757" s="7">
        <f t="shared" si="107"/>
        <v>29.134316400968146</v>
      </c>
      <c r="M757" s="7">
        <f t="shared" si="104"/>
        <v>31.418684623941054</v>
      </c>
      <c r="N757" s="7">
        <f t="shared" si="110"/>
        <v>27.331573296092934</v>
      </c>
      <c r="O757" s="7">
        <f t="shared" si="110"/>
        <v>27.217430848571688</v>
      </c>
      <c r="P757" s="7">
        <f t="shared" si="110"/>
        <v>26.359087675701648</v>
      </c>
      <c r="Q757" s="7">
        <f t="shared" si="110"/>
        <v>26.223258703198496</v>
      </c>
      <c r="S757" s="7">
        <f t="shared" si="106"/>
        <v>-2.8186846239410528</v>
      </c>
      <c r="T757" s="7">
        <f t="shared" si="108"/>
        <v>20</v>
      </c>
    </row>
    <row r="758" spans="1:20">
      <c r="A758" s="8">
        <v>43324.458078703705</v>
      </c>
      <c r="B758" s="7">
        <v>206280</v>
      </c>
      <c r="C758" s="7">
        <v>22.8</v>
      </c>
      <c r="D758" s="7">
        <v>17.8</v>
      </c>
      <c r="E758" s="7">
        <v>28.6</v>
      </c>
      <c r="F758" s="7">
        <v>45.9</v>
      </c>
      <c r="G758" s="7">
        <v>18.100000000000001</v>
      </c>
      <c r="H758" s="7">
        <v>21.5</v>
      </c>
      <c r="I758" s="7">
        <v>37.1</v>
      </c>
      <c r="J758" s="7">
        <v>12.1</v>
      </c>
      <c r="K758" s="7">
        <f t="shared" si="103"/>
        <v>28.6</v>
      </c>
      <c r="L758" s="7">
        <f t="shared" si="107"/>
        <v>29.166741337265972</v>
      </c>
      <c r="M758" s="7">
        <f t="shared" si="104"/>
        <v>31.443930638363298</v>
      </c>
      <c r="N758" s="7">
        <f t="shared" si="110"/>
        <v>27.338974596955961</v>
      </c>
      <c r="O758" s="7">
        <f t="shared" si="110"/>
        <v>27.224252097647668</v>
      </c>
      <c r="P758" s="7">
        <f t="shared" si="110"/>
        <v>26.359947827594151</v>
      </c>
      <c r="Q758" s="7">
        <f t="shared" si="110"/>
        <v>26.223518598539417</v>
      </c>
      <c r="S758" s="7">
        <f t="shared" si="106"/>
        <v>-2.8439306383632967</v>
      </c>
      <c r="T758" s="7">
        <f t="shared" si="108"/>
        <v>20</v>
      </c>
    </row>
    <row r="759" spans="1:20">
      <c r="A759" s="8">
        <v>43324.459467592591</v>
      </c>
      <c r="B759" s="7">
        <v>206281</v>
      </c>
      <c r="C759" s="7">
        <v>22.8</v>
      </c>
      <c r="D759" s="7">
        <v>17.8</v>
      </c>
      <c r="E759" s="7">
        <v>28.6</v>
      </c>
      <c r="F759" s="7">
        <v>41.7</v>
      </c>
      <c r="G759" s="7">
        <v>18.100000000000001</v>
      </c>
      <c r="H759" s="7">
        <v>21.5</v>
      </c>
      <c r="I759" s="7">
        <v>37.1</v>
      </c>
      <c r="J759" s="7">
        <v>12.1</v>
      </c>
      <c r="K759" s="7">
        <f t="shared" si="103"/>
        <v>28.6</v>
      </c>
      <c r="L759" s="7">
        <f t="shared" si="107"/>
        <v>29.198834784056803</v>
      </c>
      <c r="M759" s="7">
        <f t="shared" si="104"/>
        <v>31.469189476544479</v>
      </c>
      <c r="N759" s="7">
        <f t="shared" si="110"/>
        <v>27.346395958293474</v>
      </c>
      <c r="O759" s="7">
        <f t="shared" si="110"/>
        <v>27.231088821289738</v>
      </c>
      <c r="P759" s="7">
        <f t="shared" si="110"/>
        <v>26.360822186591363</v>
      </c>
      <c r="Q759" s="7">
        <f t="shared" si="110"/>
        <v>26.223792900036187</v>
      </c>
      <c r="S759" s="7">
        <f t="shared" si="106"/>
        <v>-2.8691894765444772</v>
      </c>
      <c r="T759" s="7">
        <f t="shared" si="108"/>
        <v>20</v>
      </c>
    </row>
    <row r="760" spans="1:20">
      <c r="A760" s="8">
        <v>43324.460856481484</v>
      </c>
      <c r="B760" s="7">
        <v>206282</v>
      </c>
      <c r="C760" s="7">
        <v>22.8</v>
      </c>
      <c r="D760" s="7">
        <v>17.8</v>
      </c>
      <c r="E760" s="7">
        <v>28.6</v>
      </c>
      <c r="F760" s="7">
        <v>46.2</v>
      </c>
      <c r="G760" s="7">
        <v>18.100000000000001</v>
      </c>
      <c r="H760" s="7">
        <v>21.6</v>
      </c>
      <c r="I760" s="7">
        <v>37.1</v>
      </c>
      <c r="J760" s="7">
        <v>12.1</v>
      </c>
      <c r="K760" s="7">
        <f t="shared" si="103"/>
        <v>28.6</v>
      </c>
      <c r="L760" s="7">
        <f t="shared" si="107"/>
        <v>29.227000670876954</v>
      </c>
      <c r="M760" s="7">
        <f t="shared" si="104"/>
        <v>31.494354445442735</v>
      </c>
      <c r="N760" s="7">
        <f t="shared" si="110"/>
        <v>27.353836648876673</v>
      </c>
      <c r="O760" s="7">
        <f t="shared" si="110"/>
        <v>27.237941692246256</v>
      </c>
      <c r="P760" s="7">
        <f t="shared" si="110"/>
        <v>26.361710763563487</v>
      </c>
      <c r="Q760" s="7">
        <f t="shared" si="110"/>
        <v>26.224081602914453</v>
      </c>
      <c r="S760" s="7">
        <f t="shared" si="106"/>
        <v>-2.8943544454427332</v>
      </c>
      <c r="T760" s="7">
        <f t="shared" si="108"/>
        <v>20</v>
      </c>
    </row>
    <row r="761" spans="1:20">
      <c r="A761" s="8">
        <v>43324.462256944447</v>
      </c>
      <c r="B761" s="7">
        <v>206283</v>
      </c>
      <c r="C761" s="7">
        <v>22.8</v>
      </c>
      <c r="D761" s="7">
        <v>17.8</v>
      </c>
      <c r="E761" s="7">
        <v>28.6</v>
      </c>
      <c r="F761" s="7">
        <v>47.4</v>
      </c>
      <c r="G761" s="7">
        <v>18</v>
      </c>
      <c r="H761" s="7">
        <v>21.5</v>
      </c>
      <c r="I761" s="7">
        <v>37.1</v>
      </c>
      <c r="J761" s="7">
        <v>12.1</v>
      </c>
      <c r="K761" s="7">
        <f t="shared" si="103"/>
        <v>28.6</v>
      </c>
      <c r="L761" s="7">
        <f t="shared" si="107"/>
        <v>29.260905733695488</v>
      </c>
      <c r="M761" s="7">
        <f t="shared" si="104"/>
        <v>30.762190726516693</v>
      </c>
      <c r="N761" s="7">
        <f t="shared" si="110"/>
        <v>27.361357669355314</v>
      </c>
      <c r="O761" s="7">
        <f t="shared" si="110"/>
        <v>27.244868410199331</v>
      </c>
      <c r="P761" s="7">
        <f t="shared" si="110"/>
        <v>26.362621095570578</v>
      </c>
      <c r="Q761" s="7">
        <f t="shared" si="110"/>
        <v>26.224387228602151</v>
      </c>
      <c r="S761" s="7">
        <f t="shared" si="106"/>
        <v>-2.1621907265166911</v>
      </c>
      <c r="T761" s="7">
        <f>V14</f>
        <v>8</v>
      </c>
    </row>
    <row r="762" spans="1:20">
      <c r="A762" s="8">
        <v>43324.463645833333</v>
      </c>
      <c r="B762" s="7">
        <v>206284</v>
      </c>
      <c r="C762" s="7">
        <v>22.8</v>
      </c>
      <c r="D762" s="7">
        <v>17.8</v>
      </c>
      <c r="E762" s="7">
        <v>28.6</v>
      </c>
      <c r="F762" s="7">
        <v>47.7</v>
      </c>
      <c r="G762" s="7">
        <v>18.100000000000001</v>
      </c>
      <c r="H762" s="7">
        <v>21.6</v>
      </c>
      <c r="I762" s="7">
        <v>37.1</v>
      </c>
      <c r="J762" s="7">
        <v>12.1</v>
      </c>
      <c r="K762" s="7">
        <f t="shared" si="103"/>
        <v>28.6</v>
      </c>
      <c r="L762" s="7">
        <f t="shared" si="107"/>
        <v>29.288707898338561</v>
      </c>
      <c r="M762" s="7">
        <f t="shared" si="104"/>
        <v>30.367935034895151</v>
      </c>
      <c r="N762" s="7">
        <f t="shared" si="110"/>
        <v>27.364289278819083</v>
      </c>
      <c r="O762" s="7">
        <f t="shared" si="110"/>
        <v>27.251754831283556</v>
      </c>
      <c r="P762" s="7">
        <f t="shared" si="110"/>
        <v>26.363538269871739</v>
      </c>
      <c r="Q762" s="7">
        <f t="shared" si="110"/>
        <v>26.224704841408766</v>
      </c>
      <c r="S762" s="7">
        <f t="shared" si="106"/>
        <v>-1.7679350348951495</v>
      </c>
      <c r="T762" s="7">
        <f t="shared" si="108"/>
        <v>8</v>
      </c>
    </row>
    <row r="763" spans="1:20">
      <c r="A763" s="8">
        <v>43324.46503472222</v>
      </c>
      <c r="B763" s="7">
        <v>206285</v>
      </c>
      <c r="C763" s="7">
        <v>22.8</v>
      </c>
      <c r="D763" s="7">
        <v>17.8</v>
      </c>
      <c r="E763" s="7">
        <v>28.6</v>
      </c>
      <c r="F763" s="7">
        <v>48.4</v>
      </c>
      <c r="G763" s="7">
        <v>18.100000000000001</v>
      </c>
      <c r="H763" s="7">
        <v>21.5</v>
      </c>
      <c r="I763" s="7">
        <v>37.1</v>
      </c>
      <c r="J763" s="7">
        <v>12.1</v>
      </c>
      <c r="K763" s="7">
        <f t="shared" si="103"/>
        <v>28.6</v>
      </c>
      <c r="L763" s="7">
        <f t="shared" si="107"/>
        <v>29.31295989087636</v>
      </c>
      <c r="M763" s="7">
        <f t="shared" si="104"/>
        <v>30.155220835632683</v>
      </c>
      <c r="N763" s="7">
        <f t="shared" ref="N763:Q778" si="111">N762+24*3600*($A763-$A762)*((M762-N762)*N$6+(O762-N762)*N$7+N$5)/N$8</f>
        <v>27.36543098622295</v>
      </c>
      <c r="O763" s="7">
        <f t="shared" si="111"/>
        <v>27.257976399664631</v>
      </c>
      <c r="P763" s="7">
        <f t="shared" si="111"/>
        <v>26.364469707081561</v>
      </c>
      <c r="Q763" s="7">
        <f t="shared" si="111"/>
        <v>26.225036843691221</v>
      </c>
      <c r="S763" s="7">
        <f t="shared" si="106"/>
        <v>-1.5552208356326815</v>
      </c>
      <c r="T763" s="7">
        <f t="shared" si="108"/>
        <v>8</v>
      </c>
    </row>
    <row r="764" spans="1:20">
      <c r="A764" s="8">
        <v>43324.466423611113</v>
      </c>
      <c r="B764" s="7">
        <v>206286</v>
      </c>
      <c r="C764" s="7">
        <v>22.8</v>
      </c>
      <c r="D764" s="7">
        <v>17.8</v>
      </c>
      <c r="E764" s="7">
        <v>28.6</v>
      </c>
      <c r="F764" s="7">
        <v>47.9</v>
      </c>
      <c r="G764" s="7">
        <v>18.100000000000001</v>
      </c>
      <c r="H764" s="7">
        <v>21.6</v>
      </c>
      <c r="I764" s="7">
        <v>37.1</v>
      </c>
      <c r="J764" s="7">
        <v>12.1</v>
      </c>
      <c r="K764" s="7">
        <f t="shared" si="103"/>
        <v>28.6</v>
      </c>
      <c r="L764" s="7">
        <f t="shared" si="107"/>
        <v>29.335674255378464</v>
      </c>
      <c r="M764" s="7">
        <f t="shared" si="104"/>
        <v>30.043290558855265</v>
      </c>
      <c r="N764" s="7">
        <f t="shared" si="111"/>
        <v>27.366051537337682</v>
      </c>
      <c r="O764" s="7">
        <f t="shared" si="111"/>
        <v>27.263372507354973</v>
      </c>
      <c r="P764" s="7">
        <f t="shared" si="111"/>
        <v>26.365412150487664</v>
      </c>
      <c r="Q764" s="7">
        <f t="shared" si="111"/>
        <v>26.225383232413719</v>
      </c>
      <c r="S764" s="7">
        <f t="shared" si="106"/>
        <v>-1.4432905588552636</v>
      </c>
      <c r="T764" s="7">
        <f t="shared" si="108"/>
        <v>8</v>
      </c>
    </row>
    <row r="765" spans="1:20">
      <c r="A765" s="8">
        <v>43324.467812499999</v>
      </c>
      <c r="B765" s="7">
        <v>206287</v>
      </c>
      <c r="C765" s="7">
        <v>22.8</v>
      </c>
      <c r="D765" s="7">
        <v>17.8</v>
      </c>
      <c r="E765" s="7">
        <v>28.6</v>
      </c>
      <c r="F765" s="7">
        <v>49.3</v>
      </c>
      <c r="G765" s="7">
        <v>18.100000000000001</v>
      </c>
      <c r="H765" s="7">
        <v>21.6</v>
      </c>
      <c r="I765" s="7">
        <v>37.1</v>
      </c>
      <c r="J765" s="7">
        <v>12.1</v>
      </c>
      <c r="K765" s="7">
        <f t="shared" si="103"/>
        <v>28.6</v>
      </c>
      <c r="L765" s="7">
        <f t="shared" si="107"/>
        <v>29.356683300368935</v>
      </c>
      <c r="M765" s="7">
        <f t="shared" si="104"/>
        <v>29.987505586439468</v>
      </c>
      <c r="N765" s="7">
        <f t="shared" si="111"/>
        <v>27.366713116968072</v>
      </c>
      <c r="O765" s="7">
        <f t="shared" si="111"/>
        <v>27.267998837560814</v>
      </c>
      <c r="P765" s="7">
        <f t="shared" si="111"/>
        <v>26.366361666164973</v>
      </c>
      <c r="Q765" s="7">
        <f t="shared" si="111"/>
        <v>26.225743926446778</v>
      </c>
      <c r="S765" s="7">
        <f t="shared" si="106"/>
        <v>-1.3875055864394668</v>
      </c>
      <c r="T765" s="7">
        <f t="shared" si="108"/>
        <v>8</v>
      </c>
    </row>
    <row r="766" spans="1:20">
      <c r="A766" s="8">
        <v>43324.469201388885</v>
      </c>
      <c r="B766" s="7">
        <v>206288</v>
      </c>
      <c r="C766" s="7">
        <v>22.9</v>
      </c>
      <c r="D766" s="7">
        <v>17.899999999999999</v>
      </c>
      <c r="E766" s="7">
        <v>28.6</v>
      </c>
      <c r="F766" s="7">
        <v>49.5</v>
      </c>
      <c r="G766" s="7">
        <v>18.100000000000001</v>
      </c>
      <c r="H766" s="7">
        <v>21.6</v>
      </c>
      <c r="I766" s="7">
        <v>37.1</v>
      </c>
      <c r="J766" s="7">
        <v>12.1</v>
      </c>
      <c r="K766" s="7">
        <f t="shared" si="103"/>
        <v>28.6</v>
      </c>
      <c r="L766" s="7">
        <f t="shared" si="107"/>
        <v>29.378214959089881</v>
      </c>
      <c r="M766" s="7">
        <f t="shared" si="104"/>
        <v>29.962774563407446</v>
      </c>
      <c r="N766" s="7">
        <f t="shared" si="111"/>
        <v>27.367630729871994</v>
      </c>
      <c r="O766" s="7">
        <f t="shared" si="111"/>
        <v>27.271986333407263</v>
      </c>
      <c r="P766" s="7">
        <f t="shared" si="111"/>
        <v>26.367314698832551</v>
      </c>
      <c r="Q766" s="7">
        <f t="shared" si="111"/>
        <v>26.226118752199273</v>
      </c>
      <c r="S766" s="7">
        <f t="shared" si="106"/>
        <v>-1.3627745634074451</v>
      </c>
      <c r="T766" s="7">
        <f t="shared" si="108"/>
        <v>8</v>
      </c>
    </row>
    <row r="767" spans="1:20">
      <c r="A767" s="8">
        <v>43324.470590277779</v>
      </c>
      <c r="B767" s="7">
        <v>206289</v>
      </c>
      <c r="C767" s="7">
        <v>22.8</v>
      </c>
      <c r="D767" s="7">
        <v>17.8</v>
      </c>
      <c r="E767" s="7">
        <v>28.6</v>
      </c>
      <c r="F767" s="7">
        <v>49.4</v>
      </c>
      <c r="G767" s="7">
        <v>18.100000000000001</v>
      </c>
      <c r="H767" s="7">
        <v>21.6</v>
      </c>
      <c r="I767" s="7">
        <v>37.1</v>
      </c>
      <c r="J767" s="7">
        <v>12.1</v>
      </c>
      <c r="K767" s="7">
        <f t="shared" si="103"/>
        <v>28.6</v>
      </c>
      <c r="L767" s="7">
        <f t="shared" si="107"/>
        <v>29.399458748323436</v>
      </c>
      <c r="M767" s="7">
        <f t="shared" si="104"/>
        <v>29.955706707843238</v>
      </c>
      <c r="N767" s="7">
        <f t="shared" si="111"/>
        <v>27.368854933407487</v>
      </c>
      <c r="O767" s="7">
        <f t="shared" si="111"/>
        <v>27.275476933273453</v>
      </c>
      <c r="P767" s="7">
        <f t="shared" si="111"/>
        <v>26.368268419962419</v>
      </c>
      <c r="Q767" s="7">
        <f t="shared" si="111"/>
        <v>26.226507454919737</v>
      </c>
      <c r="S767" s="7">
        <f t="shared" si="106"/>
        <v>-1.3557067078432361</v>
      </c>
      <c r="T767" s="7">
        <f t="shared" si="108"/>
        <v>8</v>
      </c>
    </row>
    <row r="768" spans="1:20">
      <c r="A768" s="8">
        <v>43324.471990740742</v>
      </c>
      <c r="B768" s="7">
        <v>206290</v>
      </c>
      <c r="C768" s="7">
        <v>22.8</v>
      </c>
      <c r="D768" s="7">
        <v>17.8</v>
      </c>
      <c r="E768" s="7">
        <v>28.6</v>
      </c>
      <c r="F768" s="7">
        <v>49.2</v>
      </c>
      <c r="G768" s="7">
        <v>18.100000000000001</v>
      </c>
      <c r="H768" s="7">
        <v>21.6</v>
      </c>
      <c r="I768" s="7">
        <v>37.1</v>
      </c>
      <c r="J768" s="7">
        <v>12.1</v>
      </c>
      <c r="K768" s="7">
        <f t="shared" si="103"/>
        <v>28.6</v>
      </c>
      <c r="L768" s="7">
        <f t="shared" si="107"/>
        <v>29.42047833823219</v>
      </c>
      <c r="M768" s="7">
        <f t="shared" si="104"/>
        <v>29.95854621569579</v>
      </c>
      <c r="N768" s="7">
        <f t="shared" si="111"/>
        <v>27.370381964122505</v>
      </c>
      <c r="O768" s="7">
        <f t="shared" si="111"/>
        <v>27.278623132782563</v>
      </c>
      <c r="P768" s="7">
        <f t="shared" si="111"/>
        <v>26.369228693812783</v>
      </c>
      <c r="Q768" s="7">
        <f t="shared" si="111"/>
        <v>26.226913070273756</v>
      </c>
      <c r="S768" s="7">
        <f t="shared" si="106"/>
        <v>-1.3585462156957888</v>
      </c>
      <c r="T768" s="7">
        <f t="shared" si="108"/>
        <v>8</v>
      </c>
    </row>
    <row r="769" spans="1:20">
      <c r="A769" s="8">
        <v>43324.473379629628</v>
      </c>
      <c r="B769" s="7">
        <v>206291</v>
      </c>
      <c r="C769" s="7">
        <v>22.8</v>
      </c>
      <c r="D769" s="7">
        <v>17.8</v>
      </c>
      <c r="E769" s="7">
        <v>28.6</v>
      </c>
      <c r="F769" s="7">
        <v>50.3</v>
      </c>
      <c r="G769" s="7">
        <v>18.100000000000001</v>
      </c>
      <c r="H769" s="7">
        <v>21.6</v>
      </c>
      <c r="I769" s="7">
        <v>37.1</v>
      </c>
      <c r="J769" s="7">
        <v>12.1</v>
      </c>
      <c r="K769" s="7">
        <f t="shared" si="103"/>
        <v>28.6</v>
      </c>
      <c r="L769" s="7">
        <f t="shared" si="107"/>
        <v>29.440926827516897</v>
      </c>
      <c r="M769" s="7">
        <f t="shared" si="104"/>
        <v>29.966879472525264</v>
      </c>
      <c r="N769" s="7">
        <f t="shared" si="111"/>
        <v>27.372147124927459</v>
      </c>
      <c r="O769" s="7">
        <f t="shared" si="111"/>
        <v>27.281474224210275</v>
      </c>
      <c r="P769" s="7">
        <f t="shared" si="111"/>
        <v>26.370178212153021</v>
      </c>
      <c r="Q769" s="7">
        <f t="shared" si="111"/>
        <v>26.227328645237872</v>
      </c>
      <c r="S769" s="7">
        <f t="shared" si="106"/>
        <v>-1.3668794725252624</v>
      </c>
      <c r="T769" s="7">
        <f t="shared" si="108"/>
        <v>8</v>
      </c>
    </row>
    <row r="770" spans="1:20">
      <c r="A770" s="8">
        <v>43324.474768518521</v>
      </c>
      <c r="B770" s="7">
        <v>206292</v>
      </c>
      <c r="C770" s="7">
        <v>22.8</v>
      </c>
      <c r="D770" s="7">
        <v>17.8</v>
      </c>
      <c r="E770" s="7">
        <v>28.6</v>
      </c>
      <c r="F770" s="7">
        <v>50.1</v>
      </c>
      <c r="G770" s="7">
        <v>18.100000000000001</v>
      </c>
      <c r="H770" s="7">
        <v>21.6</v>
      </c>
      <c r="I770" s="7">
        <v>37.1</v>
      </c>
      <c r="J770" s="7">
        <v>12.1</v>
      </c>
      <c r="K770" s="7">
        <f t="shared" si="103"/>
        <v>28.6</v>
      </c>
      <c r="L770" s="7">
        <f t="shared" si="107"/>
        <v>29.462203164436474</v>
      </c>
      <c r="M770" s="7">
        <f t="shared" si="104"/>
        <v>29.978177727547251</v>
      </c>
      <c r="N770" s="7">
        <f t="shared" si="111"/>
        <v>27.374114583911879</v>
      </c>
      <c r="O770" s="7">
        <f t="shared" si="111"/>
        <v>27.284139607181853</v>
      </c>
      <c r="P770" s="7">
        <f t="shared" si="111"/>
        <v>26.371124043408017</v>
      </c>
      <c r="Q770" s="7">
        <f t="shared" si="111"/>
        <v>26.227757034845233</v>
      </c>
      <c r="S770" s="7">
        <f t="shared" si="106"/>
        <v>-1.37817772754725</v>
      </c>
      <c r="T770" s="7">
        <f t="shared" si="108"/>
        <v>8</v>
      </c>
    </row>
    <row r="771" spans="1:20">
      <c r="A771" s="8">
        <v>43324.476157407407</v>
      </c>
      <c r="B771" s="7">
        <v>206293</v>
      </c>
      <c r="C771" s="7">
        <v>22.9</v>
      </c>
      <c r="D771" s="7">
        <v>17.8</v>
      </c>
      <c r="E771" s="7">
        <v>28.6</v>
      </c>
      <c r="F771" s="7">
        <v>50.2</v>
      </c>
      <c r="G771" s="7">
        <v>18.100000000000001</v>
      </c>
      <c r="H771" s="7">
        <v>21.6</v>
      </c>
      <c r="I771" s="7">
        <v>37.1</v>
      </c>
      <c r="J771" s="7">
        <v>12.1</v>
      </c>
      <c r="K771" s="7">
        <f t="shared" si="103"/>
        <v>28.6</v>
      </c>
      <c r="L771" s="7">
        <f t="shared" si="107"/>
        <v>29.483154071610937</v>
      </c>
      <c r="M771" s="7">
        <f t="shared" si="104"/>
        <v>29.991427783594489</v>
      </c>
      <c r="N771" s="7">
        <f t="shared" si="111"/>
        <v>27.376242716259977</v>
      </c>
      <c r="O771" s="7">
        <f t="shared" si="111"/>
        <v>27.286679666921042</v>
      </c>
      <c r="P771" s="7">
        <f t="shared" si="111"/>
        <v>26.37206570990676</v>
      </c>
      <c r="Q771" s="7">
        <f t="shared" si="111"/>
        <v>26.228197843049866</v>
      </c>
      <c r="S771" s="7">
        <f t="shared" si="106"/>
        <v>-1.3914277835944873</v>
      </c>
      <c r="T771" s="7">
        <f t="shared" si="108"/>
        <v>8</v>
      </c>
    </row>
    <row r="772" spans="1:20">
      <c r="A772" s="8">
        <v>43324.477546296293</v>
      </c>
      <c r="B772" s="7">
        <v>206294</v>
      </c>
      <c r="C772" s="7">
        <v>22.9</v>
      </c>
      <c r="D772" s="7">
        <v>17.8</v>
      </c>
      <c r="E772" s="7">
        <v>28.6</v>
      </c>
      <c r="F772" s="7">
        <v>50.1</v>
      </c>
      <c r="G772" s="7">
        <v>18.100000000000001</v>
      </c>
      <c r="H772" s="7">
        <v>21.6</v>
      </c>
      <c r="I772" s="7">
        <v>37.1</v>
      </c>
      <c r="J772" s="7">
        <v>12.1</v>
      </c>
      <c r="K772" s="7">
        <f t="shared" si="103"/>
        <v>28.6</v>
      </c>
      <c r="L772" s="7">
        <f t="shared" si="107"/>
        <v>29.504070581794618</v>
      </c>
      <c r="M772" s="7">
        <f t="shared" si="104"/>
        <v>30.005694115154579</v>
      </c>
      <c r="N772" s="7">
        <f t="shared" si="111"/>
        <v>27.378499369258677</v>
      </c>
      <c r="O772" s="7">
        <f t="shared" si="111"/>
        <v>27.289138756832845</v>
      </c>
      <c r="P772" s="7">
        <f t="shared" si="111"/>
        <v>26.373003028094008</v>
      </c>
      <c r="Q772" s="7">
        <f t="shared" si="111"/>
        <v>26.228650671853536</v>
      </c>
      <c r="S772" s="7">
        <f t="shared" si="106"/>
        <v>-1.4056941151545779</v>
      </c>
      <c r="T772" s="7">
        <f t="shared" si="108"/>
        <v>8</v>
      </c>
    </row>
    <row r="773" spans="1:20">
      <c r="A773" s="8">
        <v>43324.478946759256</v>
      </c>
      <c r="B773" s="7">
        <v>206295</v>
      </c>
      <c r="C773" s="7">
        <v>22.9</v>
      </c>
      <c r="D773" s="7">
        <v>17.8</v>
      </c>
      <c r="E773" s="7">
        <v>28.7</v>
      </c>
      <c r="F773" s="7">
        <v>51</v>
      </c>
      <c r="G773" s="7">
        <v>18.100000000000001</v>
      </c>
      <c r="H773" s="7">
        <v>21.6</v>
      </c>
      <c r="I773" s="7">
        <v>37.200000000000003</v>
      </c>
      <c r="J773" s="7">
        <v>12.1</v>
      </c>
      <c r="K773" s="7">
        <f t="shared" si="103"/>
        <v>28.7</v>
      </c>
      <c r="L773" s="7">
        <f t="shared" si="107"/>
        <v>29.52515609179331</v>
      </c>
      <c r="M773" s="7">
        <f t="shared" si="104"/>
        <v>30.020661111930377</v>
      </c>
      <c r="N773" s="7">
        <f t="shared" si="111"/>
        <v>27.380878104841866</v>
      </c>
      <c r="O773" s="7">
        <f t="shared" si="111"/>
        <v>27.291569307144439</v>
      </c>
      <c r="P773" s="7">
        <f t="shared" si="111"/>
        <v>26.373943798000056</v>
      </c>
      <c r="Q773" s="7">
        <f t="shared" si="111"/>
        <v>26.22911899887454</v>
      </c>
      <c r="S773" s="7">
        <f t="shared" si="106"/>
        <v>-1.3206611119303773</v>
      </c>
      <c r="T773" s="7">
        <f t="shared" si="108"/>
        <v>8</v>
      </c>
    </row>
    <row r="774" spans="1:20">
      <c r="A774" s="8">
        <v>43324.48033564815</v>
      </c>
      <c r="B774" s="7">
        <v>206296</v>
      </c>
      <c r="C774" s="7">
        <v>22.9</v>
      </c>
      <c r="D774" s="7">
        <v>17.8</v>
      </c>
      <c r="E774" s="7">
        <v>28.7</v>
      </c>
      <c r="F774" s="7">
        <v>51.5</v>
      </c>
      <c r="G774" s="7">
        <v>18.100000000000001</v>
      </c>
      <c r="H774" s="7">
        <v>21.6</v>
      </c>
      <c r="I774" s="7">
        <v>37.200000000000003</v>
      </c>
      <c r="J774" s="7">
        <v>12.1</v>
      </c>
      <c r="K774" s="7">
        <f t="shared" si="103"/>
        <v>28.7</v>
      </c>
      <c r="L774" s="7">
        <f t="shared" si="107"/>
        <v>29.546766815747908</v>
      </c>
      <c r="M774" s="7">
        <f t="shared" si="104"/>
        <v>30.035842917300965</v>
      </c>
      <c r="N774" s="7">
        <f t="shared" si="111"/>
        <v>27.383320483237743</v>
      </c>
      <c r="O774" s="7">
        <f t="shared" si="111"/>
        <v>27.293954120697094</v>
      </c>
      <c r="P774" s="7">
        <f t="shared" si="111"/>
        <v>26.374872605267964</v>
      </c>
      <c r="Q774" s="7">
        <f t="shared" si="111"/>
        <v>26.229594794055103</v>
      </c>
      <c r="S774" s="7">
        <f t="shared" si="106"/>
        <v>-1.3358429173009654</v>
      </c>
      <c r="T774" s="7">
        <f t="shared" si="108"/>
        <v>8</v>
      </c>
    </row>
    <row r="775" spans="1:20">
      <c r="A775" s="8">
        <v>43324.481724537036</v>
      </c>
      <c r="B775" s="7">
        <v>206297</v>
      </c>
      <c r="C775" s="7">
        <v>22.9</v>
      </c>
      <c r="D775" s="7">
        <v>17.8</v>
      </c>
      <c r="E775" s="7">
        <v>28.7</v>
      </c>
      <c r="F775" s="7">
        <v>49.1</v>
      </c>
      <c r="G775" s="7">
        <v>18.100000000000001</v>
      </c>
      <c r="H775" s="7">
        <v>21.6</v>
      </c>
      <c r="I775" s="7">
        <v>37.200000000000003</v>
      </c>
      <c r="J775" s="7">
        <v>12.1</v>
      </c>
      <c r="K775" s="7">
        <f t="shared" si="103"/>
        <v>28.7</v>
      </c>
      <c r="L775" s="7">
        <f t="shared" si="107"/>
        <v>29.568712603923281</v>
      </c>
      <c r="M775" s="7">
        <f t="shared" si="104"/>
        <v>30.051441331276862</v>
      </c>
      <c r="N775" s="7">
        <f t="shared" si="111"/>
        <v>27.385830663456058</v>
      </c>
      <c r="O775" s="7">
        <f t="shared" si="111"/>
        <v>27.29633009688834</v>
      </c>
      <c r="P775" s="7">
        <f t="shared" si="111"/>
        <v>26.375797529071086</v>
      </c>
      <c r="Q775" s="7">
        <f t="shared" si="111"/>
        <v>26.230081461523248</v>
      </c>
      <c r="S775" s="7">
        <f t="shared" si="106"/>
        <v>-1.3514413312768632</v>
      </c>
      <c r="T775" s="7">
        <f t="shared" si="108"/>
        <v>8</v>
      </c>
    </row>
    <row r="776" spans="1:20">
      <c r="A776" s="8">
        <v>43324.483113425929</v>
      </c>
      <c r="B776" s="7">
        <v>206298</v>
      </c>
      <c r="C776" s="7">
        <v>22.9</v>
      </c>
      <c r="D776" s="7">
        <v>17.8</v>
      </c>
      <c r="E776" s="7">
        <v>28.7</v>
      </c>
      <c r="F776" s="7">
        <v>51.5</v>
      </c>
      <c r="G776" s="7">
        <v>18.100000000000001</v>
      </c>
      <c r="H776" s="7">
        <v>21.6</v>
      </c>
      <c r="I776" s="7">
        <v>37.200000000000003</v>
      </c>
      <c r="J776" s="7">
        <v>12.1</v>
      </c>
      <c r="K776" s="7">
        <f t="shared" si="103"/>
        <v>28.7</v>
      </c>
      <c r="L776" s="7">
        <f t="shared" si="107"/>
        <v>29.588383275376298</v>
      </c>
      <c r="M776" s="7">
        <f t="shared" si="104"/>
        <v>30.067387270553244</v>
      </c>
      <c r="N776" s="7">
        <f t="shared" si="111"/>
        <v>27.388399242486198</v>
      </c>
      <c r="O776" s="7">
        <f t="shared" si="111"/>
        <v>27.298708791067444</v>
      </c>
      <c r="P776" s="7">
        <f t="shared" si="111"/>
        <v>26.376718899778464</v>
      </c>
      <c r="Q776" s="7">
        <f t="shared" si="111"/>
        <v>26.230578647146018</v>
      </c>
      <c r="S776" s="7">
        <f t="shared" si="106"/>
        <v>-1.3673872705532446</v>
      </c>
      <c r="T776" s="7">
        <f t="shared" si="108"/>
        <v>8</v>
      </c>
    </row>
    <row r="777" spans="1:20">
      <c r="A777" s="8">
        <v>43324.484502314815</v>
      </c>
      <c r="B777" s="7">
        <v>206299</v>
      </c>
      <c r="C777" s="7">
        <v>22.9</v>
      </c>
      <c r="D777" s="7">
        <v>17.8</v>
      </c>
      <c r="E777" s="7">
        <v>28.7</v>
      </c>
      <c r="F777" s="7">
        <v>50.9</v>
      </c>
      <c r="G777" s="7">
        <v>18.100000000000001</v>
      </c>
      <c r="H777" s="7">
        <v>21.6</v>
      </c>
      <c r="I777" s="7">
        <v>37.200000000000003</v>
      </c>
      <c r="J777" s="7">
        <v>12.1</v>
      </c>
      <c r="K777" s="7">
        <f t="shared" si="103"/>
        <v>28.7</v>
      </c>
      <c r="L777" s="7">
        <f t="shared" si="107"/>
        <v>29.61012812030015</v>
      </c>
      <c r="M777" s="7">
        <f t="shared" si="104"/>
        <v>30.082825018521515</v>
      </c>
      <c r="N777" s="7">
        <f t="shared" si="111"/>
        <v>27.391019602936602</v>
      </c>
      <c r="O777" s="7">
        <f t="shared" si="111"/>
        <v>27.301098480080061</v>
      </c>
      <c r="P777" s="7">
        <f t="shared" si="111"/>
        <v>26.377637085191655</v>
      </c>
      <c r="Q777" s="7">
        <f t="shared" si="111"/>
        <v>26.231086013208191</v>
      </c>
      <c r="S777" s="7">
        <f t="shared" si="106"/>
        <v>-1.3828250185215154</v>
      </c>
      <c r="T777" s="7">
        <f t="shared" si="108"/>
        <v>8</v>
      </c>
    </row>
    <row r="778" spans="1:20">
      <c r="A778" s="8">
        <v>43324.485891203702</v>
      </c>
      <c r="B778" s="7">
        <v>206300</v>
      </c>
      <c r="C778" s="7">
        <v>22.9</v>
      </c>
      <c r="D778" s="7">
        <v>17.8</v>
      </c>
      <c r="E778" s="7">
        <v>28.7</v>
      </c>
      <c r="F778" s="7">
        <v>51.7</v>
      </c>
      <c r="G778" s="7">
        <v>18.100000000000001</v>
      </c>
      <c r="H778" s="7">
        <v>21.6</v>
      </c>
      <c r="I778" s="7">
        <v>37.200000000000003</v>
      </c>
      <c r="J778" s="7">
        <v>12.1</v>
      </c>
      <c r="K778" s="7">
        <f t="shared" si="103"/>
        <v>28.7</v>
      </c>
      <c r="L778" s="7">
        <f t="shared" si="107"/>
        <v>29.631218710810657</v>
      </c>
      <c r="M778" s="7">
        <f t="shared" si="104"/>
        <v>30.098631560847942</v>
      </c>
      <c r="N778" s="7">
        <f t="shared" si="111"/>
        <v>27.393682266996361</v>
      </c>
      <c r="O778" s="7">
        <f t="shared" si="111"/>
        <v>27.303505111765119</v>
      </c>
      <c r="P778" s="7">
        <f t="shared" si="111"/>
        <v>26.378552474157704</v>
      </c>
      <c r="Q778" s="7">
        <f t="shared" si="111"/>
        <v>26.23160323893477</v>
      </c>
      <c r="S778" s="7">
        <f t="shared" si="106"/>
        <v>-1.3986315608479423</v>
      </c>
      <c r="T778" s="7">
        <f t="shared" si="108"/>
        <v>8</v>
      </c>
    </row>
    <row r="779" spans="1:20">
      <c r="A779" s="8">
        <v>43324.487291666665</v>
      </c>
      <c r="B779" s="7">
        <v>206301</v>
      </c>
      <c r="C779" s="7">
        <v>22.9</v>
      </c>
      <c r="D779" s="7">
        <v>17.8</v>
      </c>
      <c r="E779" s="7">
        <v>28.7</v>
      </c>
      <c r="F779" s="7">
        <v>52.3</v>
      </c>
      <c r="G779" s="7">
        <v>18.100000000000001</v>
      </c>
      <c r="H779" s="7">
        <v>21.6</v>
      </c>
      <c r="I779" s="7">
        <v>37.200000000000003</v>
      </c>
      <c r="J779" s="7">
        <v>12.1</v>
      </c>
      <c r="K779" s="7">
        <f t="shared" ref="K779:K842" si="112">E779</f>
        <v>28.7</v>
      </c>
      <c r="L779" s="7">
        <f t="shared" si="107"/>
        <v>29.653106476750903</v>
      </c>
      <c r="M779" s="7">
        <f t="shared" ref="M779:M842" si="113">M778+24*3600*($A779-$A778)*((L778-M778)*M$6+(N778-M778)*M$7+M$5+T779)/M$8</f>
        <v>30.114578173667951</v>
      </c>
      <c r="N779" s="7">
        <f t="shared" ref="N779:Q794" si="114">N778+24*3600*($A779-$A778)*((M778-N778)*N$6+(O778-N778)*N$7+N$5)/N$8</f>
        <v>27.396407915495352</v>
      </c>
      <c r="O779" s="7">
        <f t="shared" si="114"/>
        <v>27.305952479578721</v>
      </c>
      <c r="P779" s="7">
        <f t="shared" si="114"/>
        <v>26.379473073431299</v>
      </c>
      <c r="Q779" s="7">
        <f t="shared" si="114"/>
        <v>26.23213441042715</v>
      </c>
      <c r="S779" s="7">
        <f t="shared" ref="S779:S842" si="115">K779-M779</f>
        <v>-1.4145781736679517</v>
      </c>
      <c r="T779" s="7">
        <f t="shared" si="108"/>
        <v>8</v>
      </c>
    </row>
    <row r="780" spans="1:20">
      <c r="A780" s="8">
        <v>43324.488680555558</v>
      </c>
      <c r="B780" s="7">
        <v>206302</v>
      </c>
      <c r="C780" s="7">
        <v>22.9</v>
      </c>
      <c r="D780" s="7">
        <v>17.8</v>
      </c>
      <c r="E780" s="7">
        <v>28.7</v>
      </c>
      <c r="F780" s="7">
        <v>49</v>
      </c>
      <c r="G780" s="7">
        <v>18.100000000000001</v>
      </c>
      <c r="H780" s="7">
        <v>21.6</v>
      </c>
      <c r="I780" s="7">
        <v>37.200000000000003</v>
      </c>
      <c r="J780" s="7">
        <v>12.1</v>
      </c>
      <c r="K780" s="7">
        <f t="shared" si="112"/>
        <v>28.7</v>
      </c>
      <c r="L780" s="7">
        <f t="shared" ref="L780:L843" si="116">L779+24*3600*($A780-$A779)*((F779-L779)*L$6+(M779-L779)*L$7+L$5+S780)/L$8</f>
        <v>29.675242203990827</v>
      </c>
      <c r="M780" s="7">
        <f t="shared" si="113"/>
        <v>30.130596986162015</v>
      </c>
      <c r="N780" s="7">
        <f t="shared" si="114"/>
        <v>27.399148621665827</v>
      </c>
      <c r="O780" s="7">
        <f t="shared" si="114"/>
        <v>27.308403042100434</v>
      </c>
      <c r="P780" s="7">
        <f t="shared" si="114"/>
        <v>26.380384046671676</v>
      </c>
      <c r="Q780" s="7">
        <f t="shared" si="114"/>
        <v>26.232670538340997</v>
      </c>
      <c r="S780" s="7">
        <f t="shared" si="115"/>
        <v>-1.4305969861620156</v>
      </c>
      <c r="T780" s="7">
        <f t="shared" si="108"/>
        <v>8</v>
      </c>
    </row>
    <row r="781" spans="1:20">
      <c r="A781" s="8">
        <v>43324.490069444444</v>
      </c>
      <c r="B781" s="7">
        <v>206303</v>
      </c>
      <c r="C781" s="7">
        <v>23</v>
      </c>
      <c r="D781" s="7">
        <v>17.8</v>
      </c>
      <c r="E781" s="7">
        <v>28.7</v>
      </c>
      <c r="F781" s="7">
        <v>50.2</v>
      </c>
      <c r="G781" s="7">
        <v>18.100000000000001</v>
      </c>
      <c r="H781" s="7">
        <v>21.6</v>
      </c>
      <c r="I781" s="7">
        <v>37.200000000000003</v>
      </c>
      <c r="J781" s="7">
        <v>12.1</v>
      </c>
      <c r="K781" s="7">
        <f t="shared" si="112"/>
        <v>28.7</v>
      </c>
      <c r="L781" s="7">
        <f t="shared" si="116"/>
        <v>29.694294298648963</v>
      </c>
      <c r="M781" s="7">
        <f t="shared" si="113"/>
        <v>30.146867571139296</v>
      </c>
      <c r="N781" s="7">
        <f t="shared" si="114"/>
        <v>27.401925474912499</v>
      </c>
      <c r="O781" s="7">
        <f t="shared" si="114"/>
        <v>27.310878651085197</v>
      </c>
      <c r="P781" s="7">
        <f t="shared" si="114"/>
        <v>26.381293413647999</v>
      </c>
      <c r="Q781" s="7">
        <f t="shared" si="114"/>
        <v>26.233215662539855</v>
      </c>
      <c r="S781" s="7">
        <f t="shared" si="115"/>
        <v>-1.4468675711392969</v>
      </c>
      <c r="T781" s="7">
        <f t="shared" ref="T781:T844" si="117">T780</f>
        <v>8</v>
      </c>
    </row>
    <row r="782" spans="1:20">
      <c r="A782" s="8">
        <v>43324.49145833333</v>
      </c>
      <c r="B782" s="7">
        <v>206304</v>
      </c>
      <c r="C782" s="7">
        <v>23</v>
      </c>
      <c r="D782" s="7">
        <v>17.8</v>
      </c>
      <c r="E782" s="7">
        <v>28.7</v>
      </c>
      <c r="F782" s="7">
        <v>51.9</v>
      </c>
      <c r="G782" s="7">
        <v>18.100000000000001</v>
      </c>
      <c r="H782" s="7">
        <v>21.6</v>
      </c>
      <c r="I782" s="7">
        <v>37.200000000000003</v>
      </c>
      <c r="J782" s="7">
        <v>12.1</v>
      </c>
      <c r="K782" s="7">
        <f t="shared" si="112"/>
        <v>28.7</v>
      </c>
      <c r="L782" s="7">
        <f t="shared" si="116"/>
        <v>29.714350525142535</v>
      </c>
      <c r="M782" s="7">
        <f t="shared" si="113"/>
        <v>30.162320661427135</v>
      </c>
      <c r="N782" s="7">
        <f t="shared" si="114"/>
        <v>27.404738103910198</v>
      </c>
      <c r="O782" s="7">
        <f t="shared" si="114"/>
        <v>27.313380651805094</v>
      </c>
      <c r="P782" s="7">
        <f t="shared" si="114"/>
        <v>26.382201556759306</v>
      </c>
      <c r="Q782" s="7">
        <f t="shared" si="114"/>
        <v>26.233769528565354</v>
      </c>
      <c r="S782" s="7">
        <f t="shared" si="115"/>
        <v>-1.4623206614271353</v>
      </c>
      <c r="T782" s="7">
        <f t="shared" si="117"/>
        <v>8</v>
      </c>
    </row>
    <row r="783" spans="1:20">
      <c r="A783" s="8">
        <v>43324.492847222224</v>
      </c>
      <c r="B783" s="7">
        <v>206305</v>
      </c>
      <c r="C783" s="7">
        <v>23</v>
      </c>
      <c r="D783" s="7">
        <v>17.8</v>
      </c>
      <c r="E783" s="7">
        <v>28.7</v>
      </c>
      <c r="F783" s="7">
        <v>50.6</v>
      </c>
      <c r="G783" s="7">
        <v>18.100000000000001</v>
      </c>
      <c r="H783" s="7">
        <v>21.6</v>
      </c>
      <c r="I783" s="7">
        <v>37.200000000000003</v>
      </c>
      <c r="J783" s="7">
        <v>12.1</v>
      </c>
      <c r="K783" s="7">
        <f t="shared" si="112"/>
        <v>28.7</v>
      </c>
      <c r="L783" s="7">
        <f t="shared" si="116"/>
        <v>29.73584204675441</v>
      </c>
      <c r="M783" s="7">
        <f t="shared" si="113"/>
        <v>30.177632174198489</v>
      </c>
      <c r="N783" s="7">
        <f t="shared" si="114"/>
        <v>27.407579981448798</v>
      </c>
      <c r="O783" s="7">
        <f t="shared" si="114"/>
        <v>27.315910120488557</v>
      </c>
      <c r="P783" s="7">
        <f t="shared" si="114"/>
        <v>26.383108847741827</v>
      </c>
      <c r="Q783" s="7">
        <f t="shared" si="114"/>
        <v>26.234331897243841</v>
      </c>
      <c r="S783" s="7">
        <f t="shared" si="115"/>
        <v>-1.4776321741984901</v>
      </c>
      <c r="T783" s="7">
        <f t="shared" si="117"/>
        <v>8</v>
      </c>
    </row>
    <row r="784" spans="1:20">
      <c r="A784" s="8">
        <v>43324.494247685187</v>
      </c>
      <c r="B784" s="7">
        <v>206306</v>
      </c>
      <c r="C784" s="7">
        <v>23</v>
      </c>
      <c r="D784" s="7">
        <v>17.899999999999999</v>
      </c>
      <c r="E784" s="7">
        <v>28.7</v>
      </c>
      <c r="F784" s="7">
        <v>50.6</v>
      </c>
      <c r="G784" s="7">
        <v>18.100000000000001</v>
      </c>
      <c r="H784" s="7">
        <v>21.6</v>
      </c>
      <c r="I784" s="7">
        <v>37.200000000000003</v>
      </c>
      <c r="J784" s="7">
        <v>12.1</v>
      </c>
      <c r="K784" s="7">
        <f t="shared" si="112"/>
        <v>28.7</v>
      </c>
      <c r="L784" s="7">
        <f t="shared" si="116"/>
        <v>29.75621920256091</v>
      </c>
      <c r="M784" s="7">
        <f t="shared" si="113"/>
        <v>30.193446935787016</v>
      </c>
      <c r="N784" s="7">
        <f t="shared" si="114"/>
        <v>27.410473730744609</v>
      </c>
      <c r="O784" s="7">
        <f t="shared" si="114"/>
        <v>27.318488291558477</v>
      </c>
      <c r="P784" s="7">
        <f t="shared" si="114"/>
        <v>26.38402320369984</v>
      </c>
      <c r="Q784" s="7">
        <f t="shared" si="114"/>
        <v>26.234907299445876</v>
      </c>
      <c r="S784" s="7">
        <f t="shared" si="115"/>
        <v>-1.4934469357870164</v>
      </c>
      <c r="T784" s="7">
        <f t="shared" si="117"/>
        <v>8</v>
      </c>
    </row>
    <row r="785" spans="1:20">
      <c r="A785" s="8">
        <v>43324.495636574073</v>
      </c>
      <c r="B785" s="7">
        <v>206307</v>
      </c>
      <c r="C785" s="7">
        <v>23</v>
      </c>
      <c r="D785" s="7">
        <v>17.8</v>
      </c>
      <c r="E785" s="7">
        <v>28.7</v>
      </c>
      <c r="F785" s="7">
        <v>49.4</v>
      </c>
      <c r="G785" s="7">
        <v>18.100000000000001</v>
      </c>
      <c r="H785" s="7">
        <v>21.6</v>
      </c>
      <c r="I785" s="7">
        <v>37.200000000000003</v>
      </c>
      <c r="J785" s="7">
        <v>12.1</v>
      </c>
      <c r="K785" s="7">
        <f t="shared" si="112"/>
        <v>28.7</v>
      </c>
      <c r="L785" s="7">
        <f t="shared" si="116"/>
        <v>29.776332999334073</v>
      </c>
      <c r="M785" s="7">
        <f t="shared" si="113"/>
        <v>30.208941618492894</v>
      </c>
      <c r="N785" s="7">
        <f t="shared" si="114"/>
        <v>27.413373754091204</v>
      </c>
      <c r="O785" s="7">
        <f t="shared" si="114"/>
        <v>27.32107252637698</v>
      </c>
      <c r="P785" s="7">
        <f t="shared" si="114"/>
        <v>26.38492985441767</v>
      </c>
      <c r="Q785" s="7">
        <f t="shared" si="114"/>
        <v>26.235486081146824</v>
      </c>
      <c r="S785" s="7">
        <f t="shared" si="115"/>
        <v>-1.5089416184928943</v>
      </c>
      <c r="T785" s="7">
        <f t="shared" si="117"/>
        <v>8</v>
      </c>
    </row>
    <row r="786" spans="1:20">
      <c r="A786" s="8">
        <v>43324.497025462966</v>
      </c>
      <c r="B786" s="7">
        <v>206308</v>
      </c>
      <c r="C786" s="7">
        <v>23</v>
      </c>
      <c r="D786" s="7">
        <v>17.8</v>
      </c>
      <c r="E786" s="7">
        <v>28.7</v>
      </c>
      <c r="F786" s="7">
        <v>51.9</v>
      </c>
      <c r="G786" s="7">
        <v>18.100000000000001</v>
      </c>
      <c r="H786" s="7">
        <v>21.6</v>
      </c>
      <c r="I786" s="7">
        <v>37.200000000000003</v>
      </c>
      <c r="J786" s="7">
        <v>12.1</v>
      </c>
      <c r="K786" s="7">
        <f t="shared" si="112"/>
        <v>28.7</v>
      </c>
      <c r="L786" s="7">
        <f t="shared" si="116"/>
        <v>29.795271775003982</v>
      </c>
      <c r="M786" s="7">
        <f t="shared" si="113"/>
        <v>30.22430544200563</v>
      </c>
      <c r="N786" s="7">
        <f t="shared" si="114"/>
        <v>27.416301977130026</v>
      </c>
      <c r="O786" s="7">
        <f t="shared" si="114"/>
        <v>27.323683998479115</v>
      </c>
      <c r="P786" s="7">
        <f t="shared" si="114"/>
        <v>26.38583668868753</v>
      </c>
      <c r="Q786" s="7">
        <f t="shared" si="114"/>
        <v>26.236072731707235</v>
      </c>
      <c r="S786" s="7">
        <f t="shared" si="115"/>
        <v>-1.5243054420056303</v>
      </c>
      <c r="T786" s="7">
        <f t="shared" si="117"/>
        <v>8</v>
      </c>
    </row>
    <row r="787" spans="1:20">
      <c r="A787" s="8">
        <v>43324.498414351852</v>
      </c>
      <c r="B787" s="7">
        <v>206309</v>
      </c>
      <c r="C787" s="7">
        <v>23</v>
      </c>
      <c r="D787" s="7">
        <v>17.8</v>
      </c>
      <c r="E787" s="7">
        <v>28.7</v>
      </c>
      <c r="F787" s="7">
        <v>52.5</v>
      </c>
      <c r="G787" s="7">
        <v>18.100000000000001</v>
      </c>
      <c r="H787" s="7">
        <v>21.6</v>
      </c>
      <c r="I787" s="7">
        <v>37.200000000000003</v>
      </c>
      <c r="J787" s="7">
        <v>12.1</v>
      </c>
      <c r="K787" s="7">
        <f t="shared" si="112"/>
        <v>28.7</v>
      </c>
      <c r="L787" s="7">
        <f t="shared" si="116"/>
        <v>29.816377903058868</v>
      </c>
      <c r="M787" s="7">
        <f t="shared" si="113"/>
        <v>30.239231987928623</v>
      </c>
      <c r="N787" s="7">
        <f t="shared" si="114"/>
        <v>27.419257301115795</v>
      </c>
      <c r="O787" s="7">
        <f t="shared" si="114"/>
        <v>27.32632252755403</v>
      </c>
      <c r="P787" s="7">
        <f t="shared" si="114"/>
        <v>26.386744020805207</v>
      </c>
      <c r="Q787" s="7">
        <f t="shared" si="114"/>
        <v>26.236667066673586</v>
      </c>
      <c r="S787" s="7">
        <f t="shared" si="115"/>
        <v>-1.5392319879286234</v>
      </c>
      <c r="T787" s="7">
        <f t="shared" si="117"/>
        <v>8</v>
      </c>
    </row>
    <row r="788" spans="1:20">
      <c r="A788" s="8">
        <v>43324.499803240738</v>
      </c>
      <c r="B788" s="7">
        <v>206310</v>
      </c>
      <c r="C788" s="7">
        <v>23</v>
      </c>
      <c r="D788" s="7">
        <v>17.8</v>
      </c>
      <c r="E788" s="7">
        <v>28.7</v>
      </c>
      <c r="F788" s="7">
        <v>52.7</v>
      </c>
      <c r="G788" s="7">
        <v>18.100000000000001</v>
      </c>
      <c r="H788" s="7">
        <v>21.6</v>
      </c>
      <c r="I788" s="7">
        <v>37.200000000000003</v>
      </c>
      <c r="J788" s="7">
        <v>12.1</v>
      </c>
      <c r="K788" s="7">
        <f t="shared" si="112"/>
        <v>28.7</v>
      </c>
      <c r="L788" s="7">
        <f t="shared" si="116"/>
        <v>29.837912517251144</v>
      </c>
      <c r="M788" s="7">
        <f t="shared" si="113"/>
        <v>30.25459325052482</v>
      </c>
      <c r="N788" s="7">
        <f t="shared" si="114"/>
        <v>27.422236933196512</v>
      </c>
      <c r="O788" s="7">
        <f t="shared" si="114"/>
        <v>27.328987801502034</v>
      </c>
      <c r="P788" s="7">
        <f t="shared" si="114"/>
        <v>26.387652150736645</v>
      </c>
      <c r="Q788" s="7">
        <f t="shared" si="114"/>
        <v>26.237268913571555</v>
      </c>
      <c r="S788" s="7">
        <f t="shared" si="115"/>
        <v>-1.554593250524821</v>
      </c>
      <c r="T788" s="7">
        <f t="shared" si="117"/>
        <v>8</v>
      </c>
    </row>
    <row r="789" spans="1:20">
      <c r="A789" s="8">
        <v>43324.501192129632</v>
      </c>
      <c r="B789" s="7">
        <v>206311</v>
      </c>
      <c r="C789" s="7">
        <v>23</v>
      </c>
      <c r="D789" s="7">
        <v>17.8</v>
      </c>
      <c r="E789" s="7">
        <v>28.8</v>
      </c>
      <c r="F789" s="7">
        <v>51.8</v>
      </c>
      <c r="G789" s="7">
        <v>18.100000000000001</v>
      </c>
      <c r="H789" s="7">
        <v>21.6</v>
      </c>
      <c r="I789" s="7">
        <v>37.200000000000003</v>
      </c>
      <c r="J789" s="7">
        <v>12.1</v>
      </c>
      <c r="K789" s="7">
        <f t="shared" si="112"/>
        <v>28.8</v>
      </c>
      <c r="L789" s="7">
        <f t="shared" si="116"/>
        <v>29.859714531425897</v>
      </c>
      <c r="M789" s="7">
        <f t="shared" si="113"/>
        <v>30.270335981762074</v>
      </c>
      <c r="N789" s="7">
        <f t="shared" si="114"/>
        <v>27.425243701356113</v>
      </c>
      <c r="O789" s="7">
        <f t="shared" si="114"/>
        <v>27.331679143455794</v>
      </c>
      <c r="P789" s="7">
        <f t="shared" si="114"/>
        <v>26.38856136417132</v>
      </c>
      <c r="Q789" s="7">
        <f t="shared" si="114"/>
        <v>26.237878111265502</v>
      </c>
      <c r="S789" s="7">
        <f t="shared" si="115"/>
        <v>-1.4703359817620729</v>
      </c>
      <c r="T789" s="7">
        <f t="shared" si="117"/>
        <v>8</v>
      </c>
    </row>
    <row r="790" spans="1:20">
      <c r="A790" s="8">
        <v>43324.502592592595</v>
      </c>
      <c r="B790" s="7">
        <v>206312</v>
      </c>
      <c r="C790" s="7">
        <v>23</v>
      </c>
      <c r="D790" s="7">
        <v>17.8</v>
      </c>
      <c r="E790" s="7">
        <v>28.8</v>
      </c>
      <c r="F790" s="7">
        <v>52.1</v>
      </c>
      <c r="G790" s="7">
        <v>18.100000000000001</v>
      </c>
      <c r="H790" s="7">
        <v>21.6</v>
      </c>
      <c r="I790" s="7">
        <v>37.200000000000003</v>
      </c>
      <c r="J790" s="7">
        <v>12.1</v>
      </c>
      <c r="K790" s="7">
        <f t="shared" si="112"/>
        <v>28.8</v>
      </c>
      <c r="L790" s="7">
        <f t="shared" si="116"/>
        <v>29.880767970321784</v>
      </c>
      <c r="M790" s="7">
        <f t="shared" si="113"/>
        <v>30.28651394566177</v>
      </c>
      <c r="N790" s="7">
        <f t="shared" si="114"/>
        <v>27.42830487027005</v>
      </c>
      <c r="O790" s="7">
        <f t="shared" si="114"/>
        <v>27.334419057708789</v>
      </c>
      <c r="P790" s="7">
        <f t="shared" si="114"/>
        <v>26.389479519502707</v>
      </c>
      <c r="Q790" s="7">
        <f t="shared" si="114"/>
        <v>26.238499645985804</v>
      </c>
      <c r="S790" s="7">
        <f t="shared" si="115"/>
        <v>-1.4865139456617698</v>
      </c>
      <c r="T790" s="7">
        <f t="shared" si="117"/>
        <v>8</v>
      </c>
    </row>
    <row r="791" spans="1:20">
      <c r="A791" s="8">
        <v>43324.503981481481</v>
      </c>
      <c r="B791" s="7">
        <v>206313</v>
      </c>
      <c r="C791" s="7">
        <v>23</v>
      </c>
      <c r="D791" s="7">
        <v>17.8</v>
      </c>
      <c r="E791" s="7">
        <v>28.8</v>
      </c>
      <c r="F791" s="7">
        <v>50.4</v>
      </c>
      <c r="G791" s="7">
        <v>18.100000000000001</v>
      </c>
      <c r="H791" s="7">
        <v>21.6</v>
      </c>
      <c r="I791" s="7">
        <v>37.200000000000003</v>
      </c>
      <c r="J791" s="7">
        <v>12.1</v>
      </c>
      <c r="K791" s="7">
        <f t="shared" si="112"/>
        <v>28.8</v>
      </c>
      <c r="L791" s="7">
        <f t="shared" si="116"/>
        <v>29.901817854472412</v>
      </c>
      <c r="M791" s="7">
        <f t="shared" si="113"/>
        <v>30.302442193912537</v>
      </c>
      <c r="N791" s="7">
        <f t="shared" si="114"/>
        <v>27.431371252832143</v>
      </c>
      <c r="O791" s="7">
        <f t="shared" si="114"/>
        <v>27.337162655129077</v>
      </c>
      <c r="P791" s="7">
        <f t="shared" si="114"/>
        <v>26.390391712319886</v>
      </c>
      <c r="Q791" s="7">
        <f t="shared" si="114"/>
        <v>26.239123162948975</v>
      </c>
      <c r="S791" s="7">
        <f t="shared" si="115"/>
        <v>-1.5024421939125361</v>
      </c>
      <c r="T791" s="7">
        <f t="shared" si="117"/>
        <v>8</v>
      </c>
    </row>
    <row r="792" spans="1:20">
      <c r="A792" s="8">
        <v>43324.505370370367</v>
      </c>
      <c r="B792" s="7">
        <v>206314</v>
      </c>
      <c r="C792" s="7">
        <v>23</v>
      </c>
      <c r="D792" s="7">
        <v>17.8</v>
      </c>
      <c r="E792" s="7">
        <v>28.8</v>
      </c>
      <c r="F792" s="7">
        <v>51.4</v>
      </c>
      <c r="G792" s="7">
        <v>18.100000000000001</v>
      </c>
      <c r="H792" s="7">
        <v>21.6</v>
      </c>
      <c r="I792" s="7">
        <v>37.200000000000003</v>
      </c>
      <c r="J792" s="7">
        <v>12.1</v>
      </c>
      <c r="K792" s="7">
        <f t="shared" si="112"/>
        <v>28.8</v>
      </c>
      <c r="L792" s="7">
        <f t="shared" si="116"/>
        <v>29.921235735319016</v>
      </c>
      <c r="M792" s="7">
        <f t="shared" si="113"/>
        <v>30.318363220170941</v>
      </c>
      <c r="N792" s="7">
        <f t="shared" si="114"/>
        <v>27.434466388817039</v>
      </c>
      <c r="O792" s="7">
        <f t="shared" si="114"/>
        <v>27.339932693465347</v>
      </c>
      <c r="P792" s="7">
        <f t="shared" si="114"/>
        <v>26.391305767658658</v>
      </c>
      <c r="Q792" s="7">
        <f t="shared" si="114"/>
        <v>26.239753608132627</v>
      </c>
      <c r="S792" s="7">
        <f t="shared" si="115"/>
        <v>-1.5183632201709401</v>
      </c>
      <c r="T792" s="7">
        <f t="shared" si="117"/>
        <v>8</v>
      </c>
    </row>
    <row r="793" spans="1:20">
      <c r="A793" s="8">
        <v>43324.50675925926</v>
      </c>
      <c r="B793" s="7">
        <v>206315</v>
      </c>
      <c r="C793" s="7">
        <v>23</v>
      </c>
      <c r="D793" s="7">
        <v>17.8</v>
      </c>
      <c r="E793" s="7">
        <v>28.8</v>
      </c>
      <c r="F793" s="7">
        <v>51.3</v>
      </c>
      <c r="G793" s="7">
        <v>18.100000000000001</v>
      </c>
      <c r="H793" s="7">
        <v>21.6</v>
      </c>
      <c r="I793" s="7">
        <v>37.200000000000003</v>
      </c>
      <c r="J793" s="7">
        <v>12.1</v>
      </c>
      <c r="K793" s="7">
        <f t="shared" si="112"/>
        <v>28.8</v>
      </c>
      <c r="L793" s="7">
        <f t="shared" si="116"/>
        <v>29.941470350517132</v>
      </c>
      <c r="M793" s="7">
        <f t="shared" si="113"/>
        <v>30.33377377728571</v>
      </c>
      <c r="N793" s="7">
        <f t="shared" si="114"/>
        <v>27.437589715512591</v>
      </c>
      <c r="O793" s="7">
        <f t="shared" si="114"/>
        <v>27.342729224667536</v>
      </c>
      <c r="P793" s="7">
        <f t="shared" si="114"/>
        <v>26.392221925076893</v>
      </c>
      <c r="Q793" s="7">
        <f t="shared" si="114"/>
        <v>26.24039085996333</v>
      </c>
      <c r="S793" s="7">
        <f t="shared" si="115"/>
        <v>-1.5337737772857096</v>
      </c>
      <c r="T793" s="7">
        <f t="shared" si="117"/>
        <v>8</v>
      </c>
    </row>
    <row r="794" spans="1:20">
      <c r="A794" s="8">
        <v>43324.508148148147</v>
      </c>
      <c r="B794" s="7">
        <v>206316</v>
      </c>
      <c r="C794" s="7">
        <v>23</v>
      </c>
      <c r="D794" s="7">
        <v>17.8</v>
      </c>
      <c r="E794" s="7">
        <v>28.8</v>
      </c>
      <c r="F794" s="7">
        <v>50.6</v>
      </c>
      <c r="G794" s="7">
        <v>18.2</v>
      </c>
      <c r="H794" s="7">
        <v>21.6</v>
      </c>
      <c r="I794" s="7">
        <v>37.200000000000003</v>
      </c>
      <c r="J794" s="7">
        <v>12.1</v>
      </c>
      <c r="K794" s="7">
        <f t="shared" si="112"/>
        <v>28.8</v>
      </c>
      <c r="L794" s="7">
        <f t="shared" si="116"/>
        <v>29.961517749532341</v>
      </c>
      <c r="M794" s="7">
        <f t="shared" si="113"/>
        <v>30.349155948668447</v>
      </c>
      <c r="N794" s="7">
        <f t="shared" si="114"/>
        <v>27.440737746250242</v>
      </c>
      <c r="O794" s="7">
        <f t="shared" si="114"/>
        <v>27.345552210693619</v>
      </c>
      <c r="P794" s="7">
        <f t="shared" si="114"/>
        <v>26.393140414550384</v>
      </c>
      <c r="Q794" s="7">
        <f t="shared" si="114"/>
        <v>26.24103480552478</v>
      </c>
      <c r="S794" s="7">
        <f t="shared" si="115"/>
        <v>-1.5491559486684459</v>
      </c>
      <c r="T794" s="7">
        <f t="shared" si="117"/>
        <v>8</v>
      </c>
    </row>
    <row r="795" spans="1:20">
      <c r="A795" s="8">
        <v>43324.509548611109</v>
      </c>
      <c r="B795" s="7">
        <v>206317</v>
      </c>
      <c r="C795" s="7">
        <v>23</v>
      </c>
      <c r="D795" s="7">
        <v>17.8</v>
      </c>
      <c r="E795" s="7">
        <v>28.8</v>
      </c>
      <c r="F795" s="7">
        <v>51.6</v>
      </c>
      <c r="G795" s="7">
        <v>18.2</v>
      </c>
      <c r="H795" s="7">
        <v>21.6</v>
      </c>
      <c r="I795" s="7">
        <v>37.200000000000003</v>
      </c>
      <c r="J795" s="7">
        <v>12.1</v>
      </c>
      <c r="K795" s="7">
        <f t="shared" si="112"/>
        <v>28.8</v>
      </c>
      <c r="L795" s="7">
        <f t="shared" si="116"/>
        <v>29.981000592124499</v>
      </c>
      <c r="M795" s="7">
        <f t="shared" si="113"/>
        <v>30.364594326031227</v>
      </c>
      <c r="N795" s="7">
        <f t="shared" ref="N795:Q810" si="118">N794+24*3600*($A795-$A794)*((M794-N794)*N$6+(O794-N794)*N$7+N$5)/N$8</f>
        <v>27.443936864121834</v>
      </c>
      <c r="O795" s="7">
        <f t="shared" si="118"/>
        <v>27.348424840213138</v>
      </c>
      <c r="P795" s="7">
        <f t="shared" si="118"/>
        <v>26.394069131905269</v>
      </c>
      <c r="Q795" s="7">
        <f t="shared" si="118"/>
        <v>26.241690761263179</v>
      </c>
      <c r="S795" s="7">
        <f t="shared" si="115"/>
        <v>-1.5645943260312265</v>
      </c>
      <c r="T795" s="7">
        <f t="shared" si="117"/>
        <v>8</v>
      </c>
    </row>
    <row r="796" spans="1:20">
      <c r="A796" s="8">
        <v>43324.510937500003</v>
      </c>
      <c r="B796" s="7">
        <v>206318</v>
      </c>
      <c r="C796" s="7">
        <v>23</v>
      </c>
      <c r="D796" s="7">
        <v>17.8</v>
      </c>
      <c r="E796" s="7">
        <v>28.8</v>
      </c>
      <c r="F796" s="7">
        <v>51.6</v>
      </c>
      <c r="G796" s="7">
        <v>18.2</v>
      </c>
      <c r="H796" s="7">
        <v>21.6</v>
      </c>
      <c r="I796" s="7">
        <v>37.200000000000003</v>
      </c>
      <c r="J796" s="7">
        <v>12.1</v>
      </c>
      <c r="K796" s="7">
        <f t="shared" si="112"/>
        <v>28.8</v>
      </c>
      <c r="L796" s="7">
        <f t="shared" si="116"/>
        <v>30.00113435079329</v>
      </c>
      <c r="M796" s="7">
        <f t="shared" si="113"/>
        <v>30.379639101495741</v>
      </c>
      <c r="N796" s="7">
        <f t="shared" si="118"/>
        <v>27.447134005317409</v>
      </c>
      <c r="O796" s="7">
        <f t="shared" si="118"/>
        <v>27.351299375309118</v>
      </c>
      <c r="P796" s="7">
        <f t="shared" si="118"/>
        <v>26.394992958412747</v>
      </c>
      <c r="Q796" s="7">
        <f t="shared" si="118"/>
        <v>26.242347842160729</v>
      </c>
      <c r="S796" s="7">
        <f t="shared" si="115"/>
        <v>-1.5796391014957401</v>
      </c>
      <c r="T796" s="7">
        <f t="shared" si="117"/>
        <v>8</v>
      </c>
    </row>
    <row r="797" spans="1:20">
      <c r="A797" s="8">
        <v>43324.512326388889</v>
      </c>
      <c r="B797" s="7">
        <v>206319</v>
      </c>
      <c r="C797" s="7">
        <v>23</v>
      </c>
      <c r="D797" s="7">
        <v>17.8</v>
      </c>
      <c r="E797" s="7">
        <v>28.8</v>
      </c>
      <c r="F797" s="7">
        <v>49.4</v>
      </c>
      <c r="G797" s="7">
        <v>18.2</v>
      </c>
      <c r="H797" s="7">
        <v>21.6</v>
      </c>
      <c r="I797" s="7">
        <v>37.200000000000003</v>
      </c>
      <c r="J797" s="7">
        <v>12.1</v>
      </c>
      <c r="K797" s="7">
        <f t="shared" si="112"/>
        <v>28.8</v>
      </c>
      <c r="L797" s="7">
        <f t="shared" si="116"/>
        <v>30.021168790885252</v>
      </c>
      <c r="M797" s="7">
        <f t="shared" si="113"/>
        <v>30.394793229848943</v>
      </c>
      <c r="N797" s="7">
        <f t="shared" si="118"/>
        <v>27.450353841386864</v>
      </c>
      <c r="O797" s="7">
        <f t="shared" si="118"/>
        <v>27.354198892801868</v>
      </c>
      <c r="P797" s="7">
        <f t="shared" si="118"/>
        <v>26.395919746421967</v>
      </c>
      <c r="Q797" s="7">
        <f t="shared" si="118"/>
        <v>26.243011324949464</v>
      </c>
      <c r="S797" s="7">
        <f t="shared" si="115"/>
        <v>-1.5947932298489427</v>
      </c>
      <c r="T797" s="7">
        <f t="shared" si="117"/>
        <v>8</v>
      </c>
    </row>
    <row r="798" spans="1:20">
      <c r="A798" s="8">
        <v>43324.513715277775</v>
      </c>
      <c r="B798" s="7">
        <v>206320</v>
      </c>
      <c r="C798" s="7">
        <v>23</v>
      </c>
      <c r="D798" s="7">
        <v>17.8</v>
      </c>
      <c r="E798" s="7">
        <v>28.8</v>
      </c>
      <c r="F798" s="7">
        <v>50</v>
      </c>
      <c r="G798" s="7">
        <v>18.2</v>
      </c>
      <c r="H798" s="7">
        <v>21.6</v>
      </c>
      <c r="I798" s="7">
        <v>37.200000000000003</v>
      </c>
      <c r="J798" s="7">
        <v>12.1</v>
      </c>
      <c r="K798" s="7">
        <f t="shared" si="112"/>
        <v>28.8</v>
      </c>
      <c r="L798" s="7">
        <f t="shared" si="116"/>
        <v>30.039126021989382</v>
      </c>
      <c r="M798" s="7">
        <f t="shared" si="113"/>
        <v>30.409980669084973</v>
      </c>
      <c r="N798" s="7">
        <f t="shared" si="118"/>
        <v>27.453597235423469</v>
      </c>
      <c r="O798" s="7">
        <f t="shared" si="118"/>
        <v>27.357122785327274</v>
      </c>
      <c r="P798" s="7">
        <f t="shared" si="118"/>
        <v>26.39684968420741</v>
      </c>
      <c r="Q798" s="7">
        <f t="shared" si="118"/>
        <v>26.243681127063478</v>
      </c>
      <c r="S798" s="7">
        <f t="shared" si="115"/>
        <v>-1.6099806690849725</v>
      </c>
      <c r="T798" s="7">
        <f t="shared" si="117"/>
        <v>8</v>
      </c>
    </row>
    <row r="799" spans="1:20">
      <c r="A799" s="8">
        <v>43324.515104166669</v>
      </c>
      <c r="B799" s="7">
        <v>206321</v>
      </c>
      <c r="C799" s="7">
        <v>23</v>
      </c>
      <c r="D799" s="7">
        <v>17.8</v>
      </c>
      <c r="E799" s="7">
        <v>28.8</v>
      </c>
      <c r="F799" s="7">
        <v>48.7</v>
      </c>
      <c r="G799" s="7">
        <v>18.2</v>
      </c>
      <c r="H799" s="7">
        <v>21.6</v>
      </c>
      <c r="I799" s="7">
        <v>37.200000000000003</v>
      </c>
      <c r="J799" s="7">
        <v>12.1</v>
      </c>
      <c r="K799" s="7">
        <f t="shared" si="112"/>
        <v>28.8</v>
      </c>
      <c r="L799" s="7">
        <f t="shared" si="116"/>
        <v>30.057550273775188</v>
      </c>
      <c r="M799" s="7">
        <f t="shared" si="113"/>
        <v>30.424540662707372</v>
      </c>
      <c r="N799" s="7">
        <f t="shared" si="118"/>
        <v>27.456864368521657</v>
      </c>
      <c r="O799" s="7">
        <f t="shared" si="118"/>
        <v>27.360070675637875</v>
      </c>
      <c r="P799" s="7">
        <f t="shared" si="118"/>
        <v>26.397782949724373</v>
      </c>
      <c r="Q799" s="7">
        <f t="shared" si="118"/>
        <v>26.244357172437137</v>
      </c>
      <c r="S799" s="7">
        <f t="shared" si="115"/>
        <v>-1.6245406627073713</v>
      </c>
      <c r="T799" s="7">
        <f t="shared" si="117"/>
        <v>8</v>
      </c>
    </row>
    <row r="800" spans="1:20">
      <c r="A800" s="8">
        <v>43324.516493055555</v>
      </c>
      <c r="B800" s="7">
        <v>206322</v>
      </c>
      <c r="C800" s="7">
        <v>23</v>
      </c>
      <c r="D800" s="7">
        <v>17.8</v>
      </c>
      <c r="E800" s="7">
        <v>28.8</v>
      </c>
      <c r="F800" s="7">
        <v>49.1</v>
      </c>
      <c r="G800" s="7">
        <v>18.2</v>
      </c>
      <c r="H800" s="7">
        <v>21.6</v>
      </c>
      <c r="I800" s="7">
        <v>37.200000000000003</v>
      </c>
      <c r="J800" s="7">
        <v>12.1</v>
      </c>
      <c r="K800" s="7">
        <f t="shared" si="112"/>
        <v>28.8</v>
      </c>
      <c r="L800" s="7">
        <f t="shared" si="116"/>
        <v>30.074720589125402</v>
      </c>
      <c r="M800" s="7">
        <f t="shared" si="113"/>
        <v>30.438896629364439</v>
      </c>
      <c r="N800" s="7">
        <f t="shared" si="118"/>
        <v>27.460151372347699</v>
      </c>
      <c r="O800" s="7">
        <f t="shared" si="118"/>
        <v>27.363042276853598</v>
      </c>
      <c r="P800" s="7">
        <f t="shared" si="118"/>
        <v>26.398719712152012</v>
      </c>
      <c r="Q800" s="7">
        <f t="shared" si="118"/>
        <v>26.245039391090682</v>
      </c>
      <c r="S800" s="7">
        <f t="shared" si="115"/>
        <v>-1.6388966293644387</v>
      </c>
      <c r="T800" s="7">
        <f t="shared" si="117"/>
        <v>8</v>
      </c>
    </row>
    <row r="801" spans="1:20">
      <c r="A801" s="8">
        <v>43324.517881944441</v>
      </c>
      <c r="B801" s="7">
        <v>206323</v>
      </c>
      <c r="C801" s="7">
        <v>23</v>
      </c>
      <c r="D801" s="7">
        <v>17.8</v>
      </c>
      <c r="E801" s="7">
        <v>28.8</v>
      </c>
      <c r="F801" s="7">
        <v>45.8</v>
      </c>
      <c r="G801" s="7">
        <v>18.2</v>
      </c>
      <c r="H801" s="7">
        <v>21.6</v>
      </c>
      <c r="I801" s="7">
        <v>37.200000000000003</v>
      </c>
      <c r="J801" s="7">
        <v>12.1</v>
      </c>
      <c r="K801" s="7">
        <f t="shared" si="112"/>
        <v>28.8</v>
      </c>
      <c r="L801" s="7">
        <f t="shared" si="116"/>
        <v>30.092179604043757</v>
      </c>
      <c r="M801" s="7">
        <f t="shared" si="113"/>
        <v>30.452748459635234</v>
      </c>
      <c r="N801" s="7">
        <f t="shared" si="118"/>
        <v>27.463457479559143</v>
      </c>
      <c r="O801" s="7">
        <f t="shared" si="118"/>
        <v>27.366036770395368</v>
      </c>
      <c r="P801" s="7">
        <f t="shared" si="118"/>
        <v>26.399660132755248</v>
      </c>
      <c r="Q801" s="7">
        <f t="shared" si="118"/>
        <v>26.245727718794793</v>
      </c>
      <c r="S801" s="7">
        <f t="shared" si="115"/>
        <v>-1.6527484596352338</v>
      </c>
      <c r="T801" s="7">
        <f t="shared" si="117"/>
        <v>8</v>
      </c>
    </row>
    <row r="802" spans="1:20">
      <c r="A802" s="8">
        <v>43324.519282407404</v>
      </c>
      <c r="B802" s="7">
        <v>206324</v>
      </c>
      <c r="C802" s="7">
        <v>23</v>
      </c>
      <c r="D802" s="7">
        <v>17.8</v>
      </c>
      <c r="E802" s="7">
        <v>28.8</v>
      </c>
      <c r="F802" s="7">
        <v>45.3</v>
      </c>
      <c r="G802" s="7">
        <v>18.2</v>
      </c>
      <c r="H802" s="7">
        <v>21.6</v>
      </c>
      <c r="I802" s="7">
        <v>37.200000000000003</v>
      </c>
      <c r="J802" s="7">
        <v>12.1</v>
      </c>
      <c r="K802" s="7">
        <f t="shared" si="112"/>
        <v>28.8</v>
      </c>
      <c r="L802" s="7">
        <f t="shared" si="116"/>
        <v>30.106709365306674</v>
      </c>
      <c r="M802" s="7">
        <f t="shared" si="113"/>
        <v>30.466523160253946</v>
      </c>
      <c r="N802" s="7">
        <f t="shared" si="118"/>
        <v>27.466807807727481</v>
      </c>
      <c r="O802" s="7">
        <f t="shared" si="118"/>
        <v>27.369078495340851</v>
      </c>
      <c r="P802" s="7">
        <f t="shared" si="118"/>
        <v>26.400612231263555</v>
      </c>
      <c r="Q802" s="7">
        <f t="shared" si="118"/>
        <v>26.246427883212615</v>
      </c>
      <c r="S802" s="7">
        <f t="shared" si="115"/>
        <v>-1.666523160253945</v>
      </c>
      <c r="T802" s="7">
        <f t="shared" si="117"/>
        <v>8</v>
      </c>
    </row>
    <row r="803" spans="1:20">
      <c r="A803" s="8">
        <v>43324.520671296297</v>
      </c>
      <c r="B803" s="7">
        <v>206325</v>
      </c>
      <c r="C803" s="7">
        <v>23.1</v>
      </c>
      <c r="D803" s="7">
        <v>17.8</v>
      </c>
      <c r="E803" s="7">
        <v>28.8</v>
      </c>
      <c r="F803" s="7">
        <v>42.3</v>
      </c>
      <c r="G803" s="7">
        <v>18.2</v>
      </c>
      <c r="H803" s="7">
        <v>21.6</v>
      </c>
      <c r="I803" s="7">
        <v>37.200000000000003</v>
      </c>
      <c r="J803" s="7">
        <v>12.1</v>
      </c>
      <c r="K803" s="7">
        <f t="shared" si="112"/>
        <v>28.8</v>
      </c>
      <c r="L803" s="7">
        <f t="shared" si="116"/>
        <v>30.120623231012107</v>
      </c>
      <c r="M803" s="7">
        <f t="shared" si="113"/>
        <v>30.479116930308166</v>
      </c>
      <c r="N803" s="7">
        <f t="shared" si="118"/>
        <v>27.470146702995528</v>
      </c>
      <c r="O803" s="7">
        <f t="shared" si="118"/>
        <v>27.37211629703982</v>
      </c>
      <c r="P803" s="7">
        <f t="shared" si="118"/>
        <v>26.401560444980994</v>
      </c>
      <c r="Q803" s="7">
        <f t="shared" si="118"/>
        <v>26.247128307568122</v>
      </c>
      <c r="S803" s="7">
        <f t="shared" si="115"/>
        <v>-1.6791169303081652</v>
      </c>
      <c r="T803" s="7">
        <f t="shared" si="117"/>
        <v>8</v>
      </c>
    </row>
    <row r="804" spans="1:20">
      <c r="A804" s="8">
        <v>43324.522060185183</v>
      </c>
      <c r="B804" s="7">
        <v>206326</v>
      </c>
      <c r="C804" s="7">
        <v>23</v>
      </c>
      <c r="D804" s="7">
        <v>17.8</v>
      </c>
      <c r="E804" s="7">
        <v>28.8</v>
      </c>
      <c r="F804" s="7">
        <v>44.4</v>
      </c>
      <c r="G804" s="7">
        <v>18.2</v>
      </c>
      <c r="H804" s="7">
        <v>21.6</v>
      </c>
      <c r="I804" s="7">
        <v>37.200000000000003</v>
      </c>
      <c r="J804" s="7">
        <v>12.1</v>
      </c>
      <c r="K804" s="7">
        <f t="shared" si="112"/>
        <v>28.8</v>
      </c>
      <c r="L804" s="7">
        <f t="shared" si="116"/>
        <v>30.131787674333381</v>
      </c>
      <c r="M804" s="7">
        <f t="shared" si="113"/>
        <v>30.490966370840617</v>
      </c>
      <c r="N804" s="7">
        <f t="shared" si="118"/>
        <v>27.47349596345942</v>
      </c>
      <c r="O804" s="7">
        <f t="shared" si="118"/>
        <v>27.37517418770242</v>
      </c>
      <c r="P804" s="7">
        <f t="shared" si="118"/>
        <v>26.402512741771083</v>
      </c>
      <c r="Q804" s="7">
        <f t="shared" si="118"/>
        <v>26.247834678864635</v>
      </c>
      <c r="S804" s="7">
        <f t="shared" si="115"/>
        <v>-1.6909663708406164</v>
      </c>
      <c r="T804" s="7">
        <f t="shared" si="117"/>
        <v>8</v>
      </c>
    </row>
    <row r="805" spans="1:20">
      <c r="A805" s="8">
        <v>43324.523449074077</v>
      </c>
      <c r="B805" s="7">
        <v>206327</v>
      </c>
      <c r="C805" s="7">
        <v>23</v>
      </c>
      <c r="D805" s="7">
        <v>17.8</v>
      </c>
      <c r="E805" s="7">
        <v>28.8</v>
      </c>
      <c r="F805" s="7">
        <v>43.7</v>
      </c>
      <c r="G805" s="7">
        <v>18.2</v>
      </c>
      <c r="H805" s="7">
        <v>21.7</v>
      </c>
      <c r="I805" s="7">
        <v>37.200000000000003</v>
      </c>
      <c r="J805" s="7">
        <v>12.1</v>
      </c>
      <c r="K805" s="7">
        <f t="shared" si="112"/>
        <v>28.8</v>
      </c>
      <c r="L805" s="7">
        <f t="shared" si="116"/>
        <v>30.14481777397944</v>
      </c>
      <c r="M805" s="7">
        <f t="shared" si="113"/>
        <v>30.501539227293922</v>
      </c>
      <c r="N805" s="7">
        <f t="shared" si="118"/>
        <v>27.476852519551098</v>
      </c>
      <c r="O805" s="7">
        <f t="shared" si="118"/>
        <v>27.378250516724822</v>
      </c>
      <c r="P805" s="7">
        <f t="shared" si="118"/>
        <v>26.403469243204917</v>
      </c>
      <c r="Q805" s="7">
        <f t="shared" si="118"/>
        <v>26.24854695237671</v>
      </c>
      <c r="S805" s="7">
        <f t="shared" si="115"/>
        <v>-1.7015392272939209</v>
      </c>
      <c r="T805" s="7">
        <f t="shared" si="117"/>
        <v>8</v>
      </c>
    </row>
    <row r="806" spans="1:20">
      <c r="A806" s="8">
        <v>43324.524837962963</v>
      </c>
      <c r="B806" s="7">
        <v>206328</v>
      </c>
      <c r="C806" s="7">
        <v>23.1</v>
      </c>
      <c r="D806" s="7">
        <v>17.8</v>
      </c>
      <c r="E806" s="7">
        <v>28.8</v>
      </c>
      <c r="F806" s="7">
        <v>42</v>
      </c>
      <c r="G806" s="7">
        <v>18.2</v>
      </c>
      <c r="H806" s="7">
        <v>21.6</v>
      </c>
      <c r="I806" s="7">
        <v>37.4</v>
      </c>
      <c r="J806" s="7">
        <v>12.1</v>
      </c>
      <c r="K806" s="7">
        <f t="shared" si="112"/>
        <v>28.8</v>
      </c>
      <c r="L806" s="7">
        <f t="shared" si="116"/>
        <v>30.157160696622288</v>
      </c>
      <c r="M806" s="7">
        <f t="shared" si="113"/>
        <v>30.511977934644634</v>
      </c>
      <c r="N806" s="7">
        <f t="shared" si="118"/>
        <v>27.48021033936697</v>
      </c>
      <c r="O806" s="7">
        <f t="shared" si="118"/>
        <v>27.381343441860405</v>
      </c>
      <c r="P806" s="7">
        <f t="shared" si="118"/>
        <v>26.404430058336033</v>
      </c>
      <c r="Q806" s="7">
        <f t="shared" si="118"/>
        <v>26.249265087355166</v>
      </c>
      <c r="S806" s="7">
        <f t="shared" si="115"/>
        <v>-1.7119779346446329</v>
      </c>
      <c r="T806" s="7">
        <f t="shared" si="117"/>
        <v>8</v>
      </c>
    </row>
    <row r="807" spans="1:20">
      <c r="A807" s="8">
        <v>43324.526226851849</v>
      </c>
      <c r="B807" s="7">
        <v>206329</v>
      </c>
      <c r="C807" s="7">
        <v>23</v>
      </c>
      <c r="D807" s="7">
        <v>17.8</v>
      </c>
      <c r="E807" s="7">
        <v>28.8</v>
      </c>
      <c r="F807" s="7">
        <v>42</v>
      </c>
      <c r="G807" s="7">
        <v>18.2</v>
      </c>
      <c r="H807" s="7">
        <v>21.6</v>
      </c>
      <c r="I807" s="7">
        <v>37.4</v>
      </c>
      <c r="J807" s="7">
        <v>12.1</v>
      </c>
      <c r="K807" s="7">
        <f t="shared" si="112"/>
        <v>28.8</v>
      </c>
      <c r="L807" s="7">
        <f t="shared" si="116"/>
        <v>30.167923171157586</v>
      </c>
      <c r="M807" s="7">
        <f t="shared" si="113"/>
        <v>30.522126598332857</v>
      </c>
      <c r="N807" s="7">
        <f t="shared" si="118"/>
        <v>27.483570910306</v>
      </c>
      <c r="O807" s="7">
        <f t="shared" si="118"/>
        <v>27.384450515877948</v>
      </c>
      <c r="P807" s="7">
        <f t="shared" si="118"/>
        <v>26.405395283271499</v>
      </c>
      <c r="Q807" s="7">
        <f t="shared" si="118"/>
        <v>26.249989046657273</v>
      </c>
      <c r="S807" s="7">
        <f t="shared" si="115"/>
        <v>-1.7221265983328564</v>
      </c>
      <c r="T807" s="7">
        <f t="shared" si="117"/>
        <v>8</v>
      </c>
    </row>
    <row r="808" spans="1:20">
      <c r="A808" s="8">
        <v>43324.527627314812</v>
      </c>
      <c r="B808" s="7">
        <v>206330</v>
      </c>
      <c r="C808" s="7">
        <v>23.1</v>
      </c>
      <c r="D808" s="7">
        <v>17.8</v>
      </c>
      <c r="E808" s="7">
        <v>28.8</v>
      </c>
      <c r="F808" s="7">
        <v>41.8</v>
      </c>
      <c r="G808" s="7">
        <v>18.2</v>
      </c>
      <c r="H808" s="7">
        <v>21.7</v>
      </c>
      <c r="I808" s="7">
        <v>37.200000000000003</v>
      </c>
      <c r="J808" s="7">
        <v>12.1</v>
      </c>
      <c r="K808" s="7">
        <f t="shared" si="112"/>
        <v>28.8</v>
      </c>
      <c r="L808" s="7">
        <f t="shared" si="116"/>
        <v>30.178740075143537</v>
      </c>
      <c r="M808" s="7">
        <f t="shared" si="113"/>
        <v>30.531697666070304</v>
      </c>
      <c r="N808" s="7">
        <f t="shared" si="118"/>
        <v>27.486962212561213</v>
      </c>
      <c r="O808" s="7">
        <f t="shared" si="118"/>
        <v>27.387595907220554</v>
      </c>
      <c r="P808" s="7">
        <f t="shared" si="118"/>
        <v>26.406373079671219</v>
      </c>
      <c r="Q808" s="7">
        <f t="shared" si="118"/>
        <v>26.250724877583316</v>
      </c>
      <c r="S808" s="7">
        <f t="shared" si="115"/>
        <v>-1.7316976660703034</v>
      </c>
      <c r="T808" s="7">
        <f t="shared" si="117"/>
        <v>8</v>
      </c>
    </row>
    <row r="809" spans="1:20">
      <c r="A809" s="8">
        <v>43324.529016203705</v>
      </c>
      <c r="B809" s="7">
        <v>206331</v>
      </c>
      <c r="C809" s="7">
        <v>23.1</v>
      </c>
      <c r="D809" s="7">
        <v>17.8</v>
      </c>
      <c r="E809" s="7">
        <v>28.8</v>
      </c>
      <c r="F809" s="7">
        <v>41.1</v>
      </c>
      <c r="G809" s="7">
        <v>18.2</v>
      </c>
      <c r="H809" s="7">
        <v>21.7</v>
      </c>
      <c r="I809" s="7">
        <v>37.4</v>
      </c>
      <c r="J809" s="7">
        <v>12.1</v>
      </c>
      <c r="K809" s="7">
        <f t="shared" si="112"/>
        <v>28.8</v>
      </c>
      <c r="L809" s="7">
        <f t="shared" si="116"/>
        <v>30.189247172044933</v>
      </c>
      <c r="M809" s="7">
        <f t="shared" si="113"/>
        <v>30.540806487246744</v>
      </c>
      <c r="N809" s="7">
        <f t="shared" si="118"/>
        <v>27.490325679492134</v>
      </c>
      <c r="O809" s="7">
        <f t="shared" si="118"/>
        <v>27.390726179101264</v>
      </c>
      <c r="P809" s="7">
        <f t="shared" si="118"/>
        <v>26.407347392396524</v>
      </c>
      <c r="Q809" s="7">
        <f t="shared" si="118"/>
        <v>26.251460434435824</v>
      </c>
      <c r="S809" s="7">
        <f t="shared" si="115"/>
        <v>-1.7408064872467435</v>
      </c>
      <c r="T809" s="7">
        <f t="shared" si="117"/>
        <v>8</v>
      </c>
    </row>
    <row r="810" spans="1:20">
      <c r="A810" s="8">
        <v>43324.530405092592</v>
      </c>
      <c r="B810" s="7">
        <v>206332</v>
      </c>
      <c r="C810" s="7">
        <v>23.1</v>
      </c>
      <c r="D810" s="7">
        <v>17.8</v>
      </c>
      <c r="E810" s="7">
        <v>28.8</v>
      </c>
      <c r="F810" s="7">
        <v>40.1</v>
      </c>
      <c r="G810" s="7">
        <v>18.2</v>
      </c>
      <c r="H810" s="7">
        <v>21.7</v>
      </c>
      <c r="I810" s="7">
        <v>37.4</v>
      </c>
      <c r="J810" s="7">
        <v>12.1</v>
      </c>
      <c r="K810" s="7">
        <f t="shared" si="112"/>
        <v>28.8</v>
      </c>
      <c r="L810" s="7">
        <f t="shared" si="116"/>
        <v>30.199083174522126</v>
      </c>
      <c r="M810" s="7">
        <f t="shared" si="113"/>
        <v>30.549634100259382</v>
      </c>
      <c r="N810" s="7">
        <f t="shared" si="118"/>
        <v>27.493688639273376</v>
      </c>
      <c r="O810" s="7">
        <f t="shared" si="118"/>
        <v>27.393865558713223</v>
      </c>
      <c r="P810" s="7">
        <f t="shared" si="118"/>
        <v>26.408326323579711</v>
      </c>
      <c r="Q810" s="7">
        <f t="shared" si="118"/>
        <v>26.252201721425415</v>
      </c>
      <c r="S810" s="7">
        <f t="shared" si="115"/>
        <v>-1.7496341002593816</v>
      </c>
      <c r="T810" s="7">
        <f t="shared" si="117"/>
        <v>8</v>
      </c>
    </row>
    <row r="811" spans="1:20">
      <c r="A811" s="8">
        <v>43324.531793981485</v>
      </c>
      <c r="B811" s="7">
        <v>206333</v>
      </c>
      <c r="C811" s="7">
        <v>23.1</v>
      </c>
      <c r="D811" s="7">
        <v>17.8</v>
      </c>
      <c r="E811" s="7">
        <v>28.8</v>
      </c>
      <c r="F811" s="7">
        <v>38.6</v>
      </c>
      <c r="G811" s="7">
        <v>18.2</v>
      </c>
      <c r="H811" s="7">
        <v>21.7</v>
      </c>
      <c r="I811" s="7">
        <v>37.4</v>
      </c>
      <c r="J811" s="7">
        <v>12.1</v>
      </c>
      <c r="K811" s="7">
        <f t="shared" si="112"/>
        <v>28.8</v>
      </c>
      <c r="L811" s="7">
        <f t="shared" si="116"/>
        <v>30.207983321444697</v>
      </c>
      <c r="M811" s="7">
        <f t="shared" si="113"/>
        <v>30.558093753370816</v>
      </c>
      <c r="N811" s="7">
        <f t="shared" ref="N811:Q826" si="119">N810+24*3600*($A811-$A810)*((M810-N810)*N$6+(O810-N810)*N$7+N$5)/N$8</f>
        <v>27.497050849966229</v>
      </c>
      <c r="O811" s="7">
        <f t="shared" si="119"/>
        <v>27.397012549985902</v>
      </c>
      <c r="P811" s="7">
        <f t="shared" si="119"/>
        <v>26.409309921459855</v>
      </c>
      <c r="Q811" s="7">
        <f t="shared" si="119"/>
        <v>26.252948711879554</v>
      </c>
      <c r="S811" s="7">
        <f t="shared" si="115"/>
        <v>-1.7580937533708152</v>
      </c>
      <c r="T811" s="7">
        <f t="shared" si="117"/>
        <v>8</v>
      </c>
    </row>
    <row r="812" spans="1:20">
      <c r="A812" s="8">
        <v>43324.533194444448</v>
      </c>
      <c r="B812" s="7">
        <v>206334</v>
      </c>
      <c r="C812" s="7">
        <v>23.1</v>
      </c>
      <c r="D812" s="7">
        <v>17.8</v>
      </c>
      <c r="E812" s="7">
        <v>28.8</v>
      </c>
      <c r="F812" s="7">
        <v>37</v>
      </c>
      <c r="G812" s="7">
        <v>18.2</v>
      </c>
      <c r="H812" s="7">
        <v>21.7</v>
      </c>
      <c r="I812" s="7">
        <v>37.4</v>
      </c>
      <c r="J812" s="7">
        <v>12.1</v>
      </c>
      <c r="K812" s="7">
        <f t="shared" si="112"/>
        <v>28.8</v>
      </c>
      <c r="L812" s="7">
        <f t="shared" si="116"/>
        <v>30.215567681002206</v>
      </c>
      <c r="M812" s="7">
        <f t="shared" si="113"/>
        <v>30.566120214860561</v>
      </c>
      <c r="N812" s="7">
        <f t="shared" si="119"/>
        <v>27.500439366659698</v>
      </c>
      <c r="O812" s="7">
        <f t="shared" si="119"/>
        <v>27.400192141052663</v>
      </c>
      <c r="P812" s="7">
        <f t="shared" si="119"/>
        <v>26.410306460910046</v>
      </c>
      <c r="Q812" s="7">
        <f t="shared" si="119"/>
        <v>26.253707653151373</v>
      </c>
      <c r="S812" s="7">
        <f t="shared" si="115"/>
        <v>-1.7661202148605604</v>
      </c>
      <c r="T812" s="7">
        <f t="shared" si="117"/>
        <v>8</v>
      </c>
    </row>
    <row r="813" spans="1:20">
      <c r="A813" s="8">
        <v>43324.534583333334</v>
      </c>
      <c r="B813" s="7">
        <v>206335</v>
      </c>
      <c r="C813" s="7">
        <v>23.1</v>
      </c>
      <c r="D813" s="7">
        <v>17.8</v>
      </c>
      <c r="E813" s="7">
        <v>28.8</v>
      </c>
      <c r="F813" s="7">
        <v>37</v>
      </c>
      <c r="G813" s="7">
        <v>18.2</v>
      </c>
      <c r="H813" s="7">
        <v>21.7</v>
      </c>
      <c r="I813" s="7">
        <v>37.4</v>
      </c>
      <c r="J813" s="7">
        <v>12.1</v>
      </c>
      <c r="K813" s="7">
        <f t="shared" si="112"/>
        <v>28.8</v>
      </c>
      <c r="L813" s="7">
        <f t="shared" si="116"/>
        <v>30.221632470531905</v>
      </c>
      <c r="M813" s="7">
        <f t="shared" si="113"/>
        <v>30.573362441990383</v>
      </c>
      <c r="N813" s="7">
        <f t="shared" si="119"/>
        <v>27.503796367901206</v>
      </c>
      <c r="O813" s="7">
        <f t="shared" si="119"/>
        <v>27.403350596725758</v>
      </c>
      <c r="P813" s="7">
        <f t="shared" si="119"/>
        <v>26.411299540786558</v>
      </c>
      <c r="Q813" s="7">
        <f t="shared" si="119"/>
        <v>26.254466024536082</v>
      </c>
      <c r="S813" s="7">
        <f t="shared" si="115"/>
        <v>-1.7733624419903826</v>
      </c>
      <c r="T813" s="7">
        <f t="shared" si="117"/>
        <v>8</v>
      </c>
    </row>
    <row r="814" spans="1:20">
      <c r="A814" s="8">
        <v>43324.53597222222</v>
      </c>
      <c r="B814" s="7">
        <v>206336</v>
      </c>
      <c r="C814" s="7">
        <v>23.1</v>
      </c>
      <c r="D814" s="7">
        <v>17.8</v>
      </c>
      <c r="E814" s="7">
        <v>28.8</v>
      </c>
      <c r="F814" s="7">
        <v>37.4</v>
      </c>
      <c r="G814" s="7">
        <v>18.2</v>
      </c>
      <c r="H814" s="7">
        <v>21.7</v>
      </c>
      <c r="I814" s="7">
        <v>37.4</v>
      </c>
      <c r="J814" s="7">
        <v>12.1</v>
      </c>
      <c r="K814" s="7">
        <f t="shared" si="112"/>
        <v>28.8</v>
      </c>
      <c r="L814" s="7">
        <f t="shared" si="116"/>
        <v>30.227690798877749</v>
      </c>
      <c r="M814" s="7">
        <f t="shared" si="113"/>
        <v>30.579751066635819</v>
      </c>
      <c r="N814" s="7">
        <f t="shared" si="119"/>
        <v>27.507146898662793</v>
      </c>
      <c r="O814" s="7">
        <f t="shared" si="119"/>
        <v>27.406512849724546</v>
      </c>
      <c r="P814" s="7">
        <f t="shared" si="119"/>
        <v>26.41229738146308</v>
      </c>
      <c r="Q814" s="7">
        <f t="shared" si="119"/>
        <v>26.255230028924583</v>
      </c>
      <c r="S814" s="7">
        <f t="shared" si="115"/>
        <v>-1.7797510666358178</v>
      </c>
      <c r="T814" s="7">
        <f t="shared" si="117"/>
        <v>8</v>
      </c>
    </row>
    <row r="815" spans="1:20">
      <c r="A815" s="8">
        <v>43324.537361111114</v>
      </c>
      <c r="B815" s="7">
        <v>206337</v>
      </c>
      <c r="C815" s="7">
        <v>23.1</v>
      </c>
      <c r="D815" s="7">
        <v>17.8</v>
      </c>
      <c r="E815" s="7">
        <v>28.8</v>
      </c>
      <c r="F815" s="7">
        <v>37.1</v>
      </c>
      <c r="G815" s="7">
        <v>18.2</v>
      </c>
      <c r="H815" s="7">
        <v>21.7</v>
      </c>
      <c r="I815" s="7">
        <v>37.4</v>
      </c>
      <c r="J815" s="7">
        <v>12.1</v>
      </c>
      <c r="K815" s="7">
        <f t="shared" si="112"/>
        <v>28.8</v>
      </c>
      <c r="L815" s="7">
        <f t="shared" si="116"/>
        <v>30.234095166433246</v>
      </c>
      <c r="M815" s="7">
        <f t="shared" si="113"/>
        <v>30.585656711984043</v>
      </c>
      <c r="N815" s="7">
        <f t="shared" si="119"/>
        <v>27.510487416340784</v>
      </c>
      <c r="O815" s="7">
        <f t="shared" si="119"/>
        <v>27.409677371456461</v>
      </c>
      <c r="P815" s="7">
        <f t="shared" si="119"/>
        <v>26.413299999253081</v>
      </c>
      <c r="Q815" s="7">
        <f t="shared" si="119"/>
        <v>26.255999645388016</v>
      </c>
      <c r="S815" s="7">
        <f t="shared" si="115"/>
        <v>-1.7856567119840427</v>
      </c>
      <c r="T815" s="7">
        <f t="shared" si="117"/>
        <v>8</v>
      </c>
    </row>
    <row r="816" spans="1:20">
      <c r="A816" s="8">
        <v>43324.53875</v>
      </c>
      <c r="B816" s="7">
        <v>206338</v>
      </c>
      <c r="C816" s="7">
        <v>23.1</v>
      </c>
      <c r="D816" s="7">
        <v>17.8</v>
      </c>
      <c r="E816" s="7">
        <v>28.8</v>
      </c>
      <c r="F816" s="7">
        <v>35.6</v>
      </c>
      <c r="G816" s="7">
        <v>18.2</v>
      </c>
      <c r="H816" s="7">
        <v>21.7</v>
      </c>
      <c r="I816" s="7">
        <v>37.4</v>
      </c>
      <c r="J816" s="7">
        <v>12.1</v>
      </c>
      <c r="K816" s="7">
        <f t="shared" si="112"/>
        <v>28.8</v>
      </c>
      <c r="L816" s="7">
        <f t="shared" si="116"/>
        <v>30.240207301092802</v>
      </c>
      <c r="M816" s="7">
        <f t="shared" si="113"/>
        <v>30.591397567032651</v>
      </c>
      <c r="N816" s="7">
        <f t="shared" si="119"/>
        <v>27.513816925375405</v>
      </c>
      <c r="O816" s="7">
        <f t="shared" si="119"/>
        <v>27.412842349716406</v>
      </c>
      <c r="P816" s="7">
        <f t="shared" si="119"/>
        <v>26.414307402144903</v>
      </c>
      <c r="Q816" s="7">
        <f t="shared" si="119"/>
        <v>26.256774853879243</v>
      </c>
      <c r="S816" s="7">
        <f t="shared" si="115"/>
        <v>-1.7913975670326501</v>
      </c>
      <c r="T816" s="7">
        <f t="shared" si="117"/>
        <v>8</v>
      </c>
    </row>
    <row r="817" spans="1:20">
      <c r="A817" s="8">
        <v>43324.540138888886</v>
      </c>
      <c r="B817" s="7">
        <v>206339</v>
      </c>
      <c r="C817" s="7">
        <v>23.1</v>
      </c>
      <c r="D817" s="7">
        <v>17.8</v>
      </c>
      <c r="E817" s="7">
        <v>28.8</v>
      </c>
      <c r="F817" s="7">
        <v>35.1</v>
      </c>
      <c r="G817" s="7">
        <v>18.2</v>
      </c>
      <c r="H817" s="7">
        <v>21.7</v>
      </c>
      <c r="I817" s="7">
        <v>37.4</v>
      </c>
      <c r="J817" s="7">
        <v>12.1</v>
      </c>
      <c r="K817" s="7">
        <f t="shared" si="112"/>
        <v>28.8</v>
      </c>
      <c r="L817" s="7">
        <f t="shared" si="116"/>
        <v>30.244949111114416</v>
      </c>
      <c r="M817" s="7">
        <f t="shared" si="113"/>
        <v>30.596953028708299</v>
      </c>
      <c r="N817" s="7">
        <f t="shared" si="119"/>
        <v>27.517136222869929</v>
      </c>
      <c r="O817" s="7">
        <f t="shared" si="119"/>
        <v>27.416006116688138</v>
      </c>
      <c r="P817" s="7">
        <f t="shared" si="119"/>
        <v>26.415319588732867</v>
      </c>
      <c r="Q817" s="7">
        <f t="shared" si="119"/>
        <v>26.257555635036073</v>
      </c>
      <c r="S817" s="7">
        <f t="shared" si="115"/>
        <v>-1.7969530287082982</v>
      </c>
      <c r="T817" s="7">
        <f t="shared" si="117"/>
        <v>8</v>
      </c>
    </row>
    <row r="818" spans="1:20">
      <c r="A818" s="8">
        <v>43324.541527777779</v>
      </c>
      <c r="B818" s="7">
        <v>206340</v>
      </c>
      <c r="C818" s="7">
        <v>23.1</v>
      </c>
      <c r="D818" s="7">
        <v>17.8</v>
      </c>
      <c r="E818" s="7">
        <v>28.8</v>
      </c>
      <c r="F818" s="7">
        <v>34.6</v>
      </c>
      <c r="G818" s="7">
        <v>18.2</v>
      </c>
      <c r="H818" s="7">
        <v>21.7</v>
      </c>
      <c r="I818" s="7">
        <v>37.4</v>
      </c>
      <c r="J818" s="7">
        <v>12.1</v>
      </c>
      <c r="K818" s="7">
        <f t="shared" si="112"/>
        <v>28.8</v>
      </c>
      <c r="L818" s="7">
        <f t="shared" si="116"/>
        <v>30.249234746696828</v>
      </c>
      <c r="M818" s="7">
        <f t="shared" si="113"/>
        <v>30.601974703746784</v>
      </c>
      <c r="N818" s="7">
        <f t="shared" si="119"/>
        <v>27.520445607788478</v>
      </c>
      <c r="O818" s="7">
        <f t="shared" si="119"/>
        <v>27.419167394290248</v>
      </c>
      <c r="P818" s="7">
        <f t="shared" si="119"/>
        <v>26.416336549181644</v>
      </c>
      <c r="Q818" s="7">
        <f t="shared" si="119"/>
        <v>26.258341969927361</v>
      </c>
      <c r="S818" s="7">
        <f t="shared" si="115"/>
        <v>-1.801974703746783</v>
      </c>
      <c r="T818" s="7">
        <f t="shared" si="117"/>
        <v>8</v>
      </c>
    </row>
    <row r="819" spans="1:20">
      <c r="A819" s="8">
        <v>43324.542916666665</v>
      </c>
      <c r="B819" s="7">
        <v>206341</v>
      </c>
      <c r="C819" s="7">
        <v>23.1</v>
      </c>
      <c r="D819" s="7">
        <v>17.8</v>
      </c>
      <c r="E819" s="7">
        <v>28.8</v>
      </c>
      <c r="F819" s="7">
        <v>35.299999999999997</v>
      </c>
      <c r="G819" s="7">
        <v>18.2</v>
      </c>
      <c r="H819" s="7">
        <v>21.7</v>
      </c>
      <c r="I819" s="7">
        <v>37.4</v>
      </c>
      <c r="J819" s="7">
        <v>12.1</v>
      </c>
      <c r="K819" s="7">
        <f t="shared" si="112"/>
        <v>28.8</v>
      </c>
      <c r="L819" s="7">
        <f t="shared" si="116"/>
        <v>30.253064730327392</v>
      </c>
      <c r="M819" s="7">
        <f t="shared" si="113"/>
        <v>30.606552330164824</v>
      </c>
      <c r="N819" s="7">
        <f t="shared" si="119"/>
        <v>27.523743050332968</v>
      </c>
      <c r="O819" s="7">
        <f t="shared" si="119"/>
        <v>27.422325156167432</v>
      </c>
      <c r="P819" s="7">
        <f t="shared" si="119"/>
        <v>26.417358267334041</v>
      </c>
      <c r="Q819" s="7">
        <f t="shared" si="119"/>
        <v>26.259133839827896</v>
      </c>
      <c r="S819" s="7">
        <f t="shared" si="115"/>
        <v>-1.8065523301648234</v>
      </c>
      <c r="T819" s="7">
        <f t="shared" si="117"/>
        <v>8</v>
      </c>
    </row>
    <row r="820" spans="1:20">
      <c r="A820" s="8">
        <v>43324.544317129628</v>
      </c>
      <c r="B820" s="7">
        <v>206342</v>
      </c>
      <c r="C820" s="7">
        <v>23.1</v>
      </c>
      <c r="D820" s="7">
        <v>17.8</v>
      </c>
      <c r="E820" s="7">
        <v>28.8</v>
      </c>
      <c r="F820" s="7">
        <v>34.6</v>
      </c>
      <c r="G820" s="7">
        <v>18.2</v>
      </c>
      <c r="H820" s="7">
        <v>21.7</v>
      </c>
      <c r="I820" s="7">
        <v>37.4</v>
      </c>
      <c r="J820" s="7">
        <v>12.1</v>
      </c>
      <c r="K820" s="7">
        <f t="shared" si="112"/>
        <v>28.8</v>
      </c>
      <c r="L820" s="7">
        <f t="shared" si="116"/>
        <v>30.257557435540257</v>
      </c>
      <c r="M820" s="7">
        <f t="shared" si="113"/>
        <v>30.610771161612114</v>
      </c>
      <c r="N820" s="7">
        <f t="shared" si="119"/>
        <v>27.527054589983312</v>
      </c>
      <c r="O820" s="7">
        <f t="shared" si="119"/>
        <v>27.425504513304986</v>
      </c>
      <c r="P820" s="7">
        <f t="shared" si="119"/>
        <v>26.418393275930313</v>
      </c>
      <c r="Q820" s="7">
        <f t="shared" si="119"/>
        <v>26.25993787097352</v>
      </c>
      <c r="S820" s="7">
        <f t="shared" si="115"/>
        <v>-1.8107711616121129</v>
      </c>
      <c r="T820" s="7">
        <f t="shared" si="117"/>
        <v>8</v>
      </c>
    </row>
    <row r="821" spans="1:20">
      <c r="A821" s="8">
        <v>43324.545706018522</v>
      </c>
      <c r="B821" s="7">
        <v>206343</v>
      </c>
      <c r="C821" s="7">
        <v>23.1</v>
      </c>
      <c r="D821" s="7">
        <v>17.8</v>
      </c>
      <c r="E821" s="7">
        <v>28.8</v>
      </c>
      <c r="F821" s="7">
        <v>34.700000000000003</v>
      </c>
      <c r="G821" s="7">
        <v>18.2</v>
      </c>
      <c r="H821" s="7">
        <v>21.7</v>
      </c>
      <c r="I821" s="7">
        <v>37.4</v>
      </c>
      <c r="J821" s="7">
        <v>12.1</v>
      </c>
      <c r="K821" s="7">
        <f t="shared" si="112"/>
        <v>28.8</v>
      </c>
      <c r="L821" s="7">
        <f t="shared" si="116"/>
        <v>30.261367916519859</v>
      </c>
      <c r="M821" s="7">
        <f t="shared" si="113"/>
        <v>30.614927300774607</v>
      </c>
      <c r="N821" s="7">
        <f t="shared" si="119"/>
        <v>27.530324377921993</v>
      </c>
      <c r="O821" s="7">
        <f t="shared" si="119"/>
        <v>27.428651689968497</v>
      </c>
      <c r="P821" s="7">
        <f t="shared" si="119"/>
        <v>26.41942448015411</v>
      </c>
      <c r="Q821" s="7">
        <f t="shared" si="119"/>
        <v>26.2607408006951</v>
      </c>
      <c r="S821" s="7">
        <f t="shared" si="115"/>
        <v>-1.8149273007746061</v>
      </c>
      <c r="T821" s="7">
        <f t="shared" si="117"/>
        <v>8</v>
      </c>
    </row>
    <row r="822" spans="1:20">
      <c r="A822" s="8">
        <v>43324.547094907408</v>
      </c>
      <c r="B822" s="7">
        <v>206344</v>
      </c>
      <c r="C822" s="7">
        <v>23.1</v>
      </c>
      <c r="D822" s="7">
        <v>17.8</v>
      </c>
      <c r="E822" s="7">
        <v>28.8</v>
      </c>
      <c r="F822" s="7">
        <v>35.200000000000003</v>
      </c>
      <c r="G822" s="7">
        <v>18.2</v>
      </c>
      <c r="H822" s="7">
        <v>21.7</v>
      </c>
      <c r="I822" s="7">
        <v>37.4</v>
      </c>
      <c r="J822" s="7">
        <v>12.1</v>
      </c>
      <c r="K822" s="7">
        <f t="shared" si="112"/>
        <v>28.8</v>
      </c>
      <c r="L822" s="7">
        <f t="shared" si="116"/>
        <v>30.265260549974172</v>
      </c>
      <c r="M822" s="7">
        <f t="shared" si="113"/>
        <v>30.618864627830629</v>
      </c>
      <c r="N822" s="7">
        <f t="shared" si="119"/>
        <v>27.533581092259638</v>
      </c>
      <c r="O822" s="7">
        <f t="shared" si="119"/>
        <v>27.431791866637536</v>
      </c>
      <c r="P822" s="7">
        <f t="shared" si="119"/>
        <v>26.420460362452154</v>
      </c>
      <c r="Q822" s="7">
        <f t="shared" si="119"/>
        <v>26.261549209000517</v>
      </c>
      <c r="S822" s="7">
        <f t="shared" si="115"/>
        <v>-1.818864627830628</v>
      </c>
      <c r="T822" s="7">
        <f t="shared" si="117"/>
        <v>8</v>
      </c>
    </row>
    <row r="823" spans="1:20">
      <c r="A823" s="8">
        <v>43324.548483796294</v>
      </c>
      <c r="B823" s="7">
        <v>206345</v>
      </c>
      <c r="C823" s="7">
        <v>23.1</v>
      </c>
      <c r="D823" s="7">
        <v>17.8</v>
      </c>
      <c r="E823" s="7">
        <v>28.8</v>
      </c>
      <c r="F823" s="7">
        <v>34.299999999999997</v>
      </c>
      <c r="G823" s="7">
        <v>18.2</v>
      </c>
      <c r="H823" s="7">
        <v>21.7</v>
      </c>
      <c r="I823" s="7">
        <v>37.4</v>
      </c>
      <c r="J823" s="7">
        <v>12.1</v>
      </c>
      <c r="K823" s="7">
        <f t="shared" si="112"/>
        <v>28.8</v>
      </c>
      <c r="L823" s="7">
        <f t="shared" si="116"/>
        <v>30.269592450426096</v>
      </c>
      <c r="M823" s="7">
        <f t="shared" si="113"/>
        <v>30.622702911546515</v>
      </c>
      <c r="N823" s="7">
        <f t="shared" si="119"/>
        <v>27.536824409623328</v>
      </c>
      <c r="O823" s="7">
        <f t="shared" si="119"/>
        <v>27.434924272424428</v>
      </c>
      <c r="P823" s="7">
        <f t="shared" si="119"/>
        <v>26.421500885987346</v>
      </c>
      <c r="Q823" s="7">
        <f t="shared" si="119"/>
        <v>26.262363076681744</v>
      </c>
      <c r="S823" s="7">
        <f t="shared" si="115"/>
        <v>-1.8227029115465143</v>
      </c>
      <c r="T823" s="7">
        <f t="shared" si="117"/>
        <v>8</v>
      </c>
    </row>
    <row r="824" spans="1:20">
      <c r="A824" s="8">
        <v>43324.549872685187</v>
      </c>
      <c r="B824" s="7">
        <v>206346</v>
      </c>
      <c r="C824" s="7">
        <v>23.1</v>
      </c>
      <c r="D824" s="7">
        <v>17.8</v>
      </c>
      <c r="E824" s="7">
        <v>28.8</v>
      </c>
      <c r="F824" s="7">
        <v>33</v>
      </c>
      <c r="G824" s="7">
        <v>18.2</v>
      </c>
      <c r="H824" s="7">
        <v>21.7</v>
      </c>
      <c r="I824" s="7">
        <v>37.4</v>
      </c>
      <c r="J824" s="7">
        <v>12.1</v>
      </c>
      <c r="K824" s="7">
        <f t="shared" si="112"/>
        <v>28.8</v>
      </c>
      <c r="L824" s="7">
        <f t="shared" si="116"/>
        <v>30.273097679683904</v>
      </c>
      <c r="M824" s="7">
        <f t="shared" si="113"/>
        <v>30.626621079718756</v>
      </c>
      <c r="N824" s="7">
        <f t="shared" si="119"/>
        <v>27.540054660065561</v>
      </c>
      <c r="O824" s="7">
        <f t="shared" si="119"/>
        <v>27.4380482123772</v>
      </c>
      <c r="P824" s="7">
        <f t="shared" si="119"/>
        <v>26.422546010822316</v>
      </c>
      <c r="Q824" s="7">
        <f t="shared" si="119"/>
        <v>26.263182384107751</v>
      </c>
      <c r="S824" s="7">
        <f t="shared" si="115"/>
        <v>-1.8266210797187554</v>
      </c>
      <c r="T824" s="7">
        <f t="shared" si="117"/>
        <v>8</v>
      </c>
    </row>
    <row r="825" spans="1:20">
      <c r="A825" s="8">
        <v>43324.551261574074</v>
      </c>
      <c r="B825" s="7">
        <v>206347</v>
      </c>
      <c r="C825" s="7">
        <v>23.1</v>
      </c>
      <c r="D825" s="7">
        <v>17.8</v>
      </c>
      <c r="E825" s="7">
        <v>28.9</v>
      </c>
      <c r="F825" s="7">
        <v>33.799999999999997</v>
      </c>
      <c r="G825" s="7">
        <v>18.2</v>
      </c>
      <c r="H825" s="7">
        <v>21.7</v>
      </c>
      <c r="I825" s="7">
        <v>37.4</v>
      </c>
      <c r="J825" s="7">
        <v>12.1</v>
      </c>
      <c r="K825" s="7">
        <f t="shared" si="112"/>
        <v>28.9</v>
      </c>
      <c r="L825" s="7">
        <f t="shared" si="116"/>
        <v>30.275626477338044</v>
      </c>
      <c r="M825" s="7">
        <f t="shared" si="113"/>
        <v>30.630324214743887</v>
      </c>
      <c r="N825" s="7">
        <f t="shared" si="119"/>
        <v>27.543273091423856</v>
      </c>
      <c r="O825" s="7">
        <f t="shared" si="119"/>
        <v>27.441163153105631</v>
      </c>
      <c r="P825" s="7">
        <f t="shared" si="119"/>
        <v>26.423595694346552</v>
      </c>
      <c r="Q825" s="7">
        <f t="shared" si="119"/>
        <v>26.264007111147269</v>
      </c>
      <c r="S825" s="7">
        <f t="shared" si="115"/>
        <v>-1.730324214743888</v>
      </c>
      <c r="T825" s="7">
        <f t="shared" si="117"/>
        <v>8</v>
      </c>
    </row>
    <row r="826" spans="1:20">
      <c r="A826" s="8">
        <v>43324.552662037036</v>
      </c>
      <c r="B826" s="7">
        <v>206348</v>
      </c>
      <c r="C826" s="7">
        <v>23.1</v>
      </c>
      <c r="D826" s="7">
        <v>17.8</v>
      </c>
      <c r="E826" s="7">
        <v>28.9</v>
      </c>
      <c r="F826" s="7">
        <v>33.6</v>
      </c>
      <c r="G826" s="7">
        <v>18.2</v>
      </c>
      <c r="H826" s="7">
        <v>21.7</v>
      </c>
      <c r="I826" s="7">
        <v>37.4</v>
      </c>
      <c r="J826" s="7">
        <v>12.1</v>
      </c>
      <c r="K826" s="7">
        <f t="shared" si="112"/>
        <v>28.9</v>
      </c>
      <c r="L826" s="7">
        <f t="shared" si="116"/>
        <v>30.278905233888416</v>
      </c>
      <c r="M826" s="7">
        <f t="shared" si="113"/>
        <v>30.633627077778169</v>
      </c>
      <c r="N826" s="7">
        <f t="shared" si="119"/>
        <v>27.546505622549212</v>
      </c>
      <c r="O826" s="7">
        <f t="shared" si="119"/>
        <v>27.44429471502518</v>
      </c>
      <c r="P826" s="7">
        <f t="shared" si="119"/>
        <v>26.42465867713349</v>
      </c>
      <c r="Q826" s="7">
        <f t="shared" si="119"/>
        <v>26.264844154860665</v>
      </c>
      <c r="S826" s="7">
        <f t="shared" si="115"/>
        <v>-1.7336270777781699</v>
      </c>
      <c r="T826" s="7">
        <f t="shared" si="117"/>
        <v>8</v>
      </c>
    </row>
    <row r="827" spans="1:20">
      <c r="A827" s="8">
        <v>43324.554050925923</v>
      </c>
      <c r="B827" s="7">
        <v>206349</v>
      </c>
      <c r="C827" s="7">
        <v>23.1</v>
      </c>
      <c r="D827" s="7">
        <v>17.8</v>
      </c>
      <c r="E827" s="7">
        <v>28.9</v>
      </c>
      <c r="F827" s="7">
        <v>34</v>
      </c>
      <c r="G827" s="7">
        <v>18.2</v>
      </c>
      <c r="H827" s="7">
        <v>21.7</v>
      </c>
      <c r="I827" s="7">
        <v>37.4</v>
      </c>
      <c r="J827" s="7">
        <v>12.1</v>
      </c>
      <c r="K827" s="7">
        <f t="shared" si="112"/>
        <v>28.9</v>
      </c>
      <c r="L827" s="7">
        <f t="shared" si="116"/>
        <v>30.281967664971447</v>
      </c>
      <c r="M827" s="7">
        <f t="shared" si="113"/>
        <v>30.63688631965255</v>
      </c>
      <c r="N827" s="7">
        <f t="shared" ref="N827:Q842" si="120">N826+24*3600*($A827-$A826)*((M826-N826)*N$6+(O826-N826)*N$7+N$5)/N$8</f>
        <v>27.549696715145664</v>
      </c>
      <c r="O827" s="7">
        <f t="shared" si="120"/>
        <v>27.447390718692958</v>
      </c>
      <c r="P827" s="7">
        <f t="shared" si="120"/>
        <v>26.425717381578728</v>
      </c>
      <c r="Q827" s="7">
        <f t="shared" si="120"/>
        <v>26.265679703393559</v>
      </c>
      <c r="S827" s="7">
        <f t="shared" si="115"/>
        <v>-1.7368863196525517</v>
      </c>
      <c r="T827" s="7">
        <f t="shared" si="117"/>
        <v>8</v>
      </c>
    </row>
    <row r="828" spans="1:20">
      <c r="A828" s="8">
        <v>43324.555439814816</v>
      </c>
      <c r="B828" s="7">
        <v>206350</v>
      </c>
      <c r="C828" s="7">
        <v>23.1</v>
      </c>
      <c r="D828" s="7">
        <v>17.8</v>
      </c>
      <c r="E828" s="7">
        <v>28.9</v>
      </c>
      <c r="F828" s="7">
        <v>33.299999999999997</v>
      </c>
      <c r="G828" s="7">
        <v>18.2</v>
      </c>
      <c r="H828" s="7">
        <v>21.7</v>
      </c>
      <c r="I828" s="7">
        <v>37.4</v>
      </c>
      <c r="J828" s="7">
        <v>12.1</v>
      </c>
      <c r="K828" s="7">
        <f t="shared" si="112"/>
        <v>28.9</v>
      </c>
      <c r="L828" s="7">
        <f t="shared" si="116"/>
        <v>30.285382929551893</v>
      </c>
      <c r="M828" s="7">
        <f t="shared" si="113"/>
        <v>30.640075539511741</v>
      </c>
      <c r="N828" s="7">
        <f t="shared" si="120"/>
        <v>27.552873953315157</v>
      </c>
      <c r="O828" s="7">
        <f t="shared" si="120"/>
        <v>27.450476538125553</v>
      </c>
      <c r="P828" s="7">
        <f t="shared" si="120"/>
        <v>26.426780509323898</v>
      </c>
      <c r="Q828" s="7">
        <f t="shared" si="120"/>
        <v>26.266520607672746</v>
      </c>
      <c r="S828" s="7">
        <f t="shared" si="115"/>
        <v>-1.7400755395117429</v>
      </c>
      <c r="T828" s="7">
        <f t="shared" si="117"/>
        <v>8</v>
      </c>
    </row>
    <row r="829" spans="1:20">
      <c r="A829" s="8">
        <v>43324.556828703702</v>
      </c>
      <c r="B829" s="7">
        <v>206351</v>
      </c>
      <c r="C829" s="7">
        <v>23.1</v>
      </c>
      <c r="D829" s="7">
        <v>17.8</v>
      </c>
      <c r="E829" s="7">
        <v>28.9</v>
      </c>
      <c r="F829" s="7">
        <v>34</v>
      </c>
      <c r="G829" s="7">
        <v>18.2</v>
      </c>
      <c r="H829" s="7">
        <v>21.7</v>
      </c>
      <c r="I829" s="7">
        <v>37.4</v>
      </c>
      <c r="J829" s="7">
        <v>12.1</v>
      </c>
      <c r="K829" s="7">
        <f t="shared" si="112"/>
        <v>28.9</v>
      </c>
      <c r="L829" s="7">
        <f t="shared" si="116"/>
        <v>30.288156343208168</v>
      </c>
      <c r="M829" s="7">
        <f t="shared" si="113"/>
        <v>30.643333900618266</v>
      </c>
      <c r="N829" s="7">
        <f t="shared" si="120"/>
        <v>27.556037550547636</v>
      </c>
      <c r="O829" s="7">
        <f t="shared" si="120"/>
        <v>27.453551798052288</v>
      </c>
      <c r="P829" s="7">
        <f t="shared" si="120"/>
        <v>26.427848012620405</v>
      </c>
      <c r="Q829" s="7">
        <f t="shared" si="120"/>
        <v>26.267366845310697</v>
      </c>
      <c r="S829" s="7">
        <f t="shared" si="115"/>
        <v>-1.7433339006182678</v>
      </c>
      <c r="T829" s="7">
        <f t="shared" si="117"/>
        <v>8</v>
      </c>
    </row>
    <row r="830" spans="1:20">
      <c r="A830" s="8">
        <v>43324.558217592596</v>
      </c>
      <c r="B830" s="7">
        <v>206352</v>
      </c>
      <c r="C830" s="7">
        <v>23.1</v>
      </c>
      <c r="D830" s="7">
        <v>17.8</v>
      </c>
      <c r="E830" s="7">
        <v>28.9</v>
      </c>
      <c r="F830" s="7">
        <v>33.799999999999997</v>
      </c>
      <c r="G830" s="7">
        <v>18.2</v>
      </c>
      <c r="H830" s="7">
        <v>21.7</v>
      </c>
      <c r="I830" s="7">
        <v>37.4</v>
      </c>
      <c r="J830" s="7">
        <v>12.1</v>
      </c>
      <c r="K830" s="7">
        <f t="shared" si="112"/>
        <v>28.9</v>
      </c>
      <c r="L830" s="7">
        <f t="shared" si="116"/>
        <v>30.291555920344106</v>
      </c>
      <c r="M830" s="7">
        <f t="shared" si="113"/>
        <v>30.64642887017887</v>
      </c>
      <c r="N830" s="7">
        <f t="shared" si="120"/>
        <v>27.559188465784029</v>
      </c>
      <c r="O830" s="7">
        <f t="shared" si="120"/>
        <v>27.456616215511396</v>
      </c>
      <c r="P830" s="7">
        <f t="shared" si="120"/>
        <v>26.428919842778537</v>
      </c>
      <c r="Q830" s="7">
        <f t="shared" si="120"/>
        <v>26.268218393328905</v>
      </c>
      <c r="S830" s="7">
        <f t="shared" si="115"/>
        <v>-1.7464288701788711</v>
      </c>
      <c r="T830" s="7">
        <f t="shared" si="117"/>
        <v>8</v>
      </c>
    </row>
    <row r="831" spans="1:20">
      <c r="A831" s="8">
        <v>43324.559606481482</v>
      </c>
      <c r="B831" s="7">
        <v>206353</v>
      </c>
      <c r="C831" s="7">
        <v>23.1</v>
      </c>
      <c r="D831" s="7">
        <v>17.8</v>
      </c>
      <c r="E831" s="7">
        <v>28.9</v>
      </c>
      <c r="F831" s="7">
        <v>33</v>
      </c>
      <c r="G831" s="7">
        <v>18.3</v>
      </c>
      <c r="H831" s="7">
        <v>21.7</v>
      </c>
      <c r="I831" s="7">
        <v>37.4</v>
      </c>
      <c r="J831" s="7">
        <v>12.1</v>
      </c>
      <c r="K831" s="7">
        <f t="shared" si="112"/>
        <v>28.9</v>
      </c>
      <c r="L831" s="7">
        <f t="shared" si="116"/>
        <v>30.294762997462197</v>
      </c>
      <c r="M831" s="7">
        <f t="shared" si="113"/>
        <v>30.649626022799822</v>
      </c>
      <c r="N831" s="7">
        <f t="shared" si="120"/>
        <v>27.562326070663293</v>
      </c>
      <c r="O831" s="7">
        <f t="shared" si="120"/>
        <v>27.459669696573453</v>
      </c>
      <c r="P831" s="7">
        <f t="shared" si="120"/>
        <v>26.429995950578736</v>
      </c>
      <c r="Q831" s="7">
        <f t="shared" si="120"/>
        <v>26.269075228114001</v>
      </c>
      <c r="S831" s="7">
        <f t="shared" si="115"/>
        <v>-1.7496260227998235</v>
      </c>
      <c r="T831" s="7">
        <f t="shared" si="117"/>
        <v>8</v>
      </c>
    </row>
    <row r="832" spans="1:20">
      <c r="A832" s="8">
        <v>43324.561006944445</v>
      </c>
      <c r="B832" s="7">
        <v>206354</v>
      </c>
      <c r="C832" s="7">
        <v>23.1</v>
      </c>
      <c r="D832" s="7">
        <v>17.8</v>
      </c>
      <c r="E832" s="7">
        <v>28.9</v>
      </c>
      <c r="F832" s="7">
        <v>33</v>
      </c>
      <c r="G832" s="7">
        <v>18.2</v>
      </c>
      <c r="H832" s="7">
        <v>21.7</v>
      </c>
      <c r="I832" s="7">
        <v>37.4</v>
      </c>
      <c r="J832" s="7">
        <v>12.1</v>
      </c>
      <c r="K832" s="7">
        <f t="shared" si="112"/>
        <v>28.9</v>
      </c>
      <c r="L832" s="7">
        <f t="shared" si="116"/>
        <v>30.297261297243171</v>
      </c>
      <c r="M832" s="7">
        <f t="shared" si="113"/>
        <v>30.652845440119357</v>
      </c>
      <c r="N832" s="7">
        <f t="shared" si="120"/>
        <v>27.565477458792532</v>
      </c>
      <c r="O832" s="7">
        <f t="shared" si="120"/>
        <v>27.46273742082791</v>
      </c>
      <c r="P832" s="7">
        <f t="shared" si="120"/>
        <v>26.431085290025671</v>
      </c>
      <c r="Q832" s="7">
        <f t="shared" si="120"/>
        <v>26.269944509597622</v>
      </c>
      <c r="S832" s="7">
        <f t="shared" si="115"/>
        <v>-1.7528454401193585</v>
      </c>
      <c r="T832" s="7">
        <f t="shared" si="117"/>
        <v>8</v>
      </c>
    </row>
    <row r="833" spans="1:20">
      <c r="A833" s="8">
        <v>43324.562395833331</v>
      </c>
      <c r="B833" s="7">
        <v>206355</v>
      </c>
      <c r="C833" s="7">
        <v>23.1</v>
      </c>
      <c r="D833" s="7">
        <v>17.8</v>
      </c>
      <c r="E833" s="7">
        <v>28.9</v>
      </c>
      <c r="F833" s="7">
        <v>31.6</v>
      </c>
      <c r="G833" s="7">
        <v>18.3</v>
      </c>
      <c r="H833" s="7">
        <v>21.7</v>
      </c>
      <c r="I833" s="7">
        <v>37.4</v>
      </c>
      <c r="J833" s="7">
        <v>12.1</v>
      </c>
      <c r="K833" s="7">
        <f t="shared" si="112"/>
        <v>28.9</v>
      </c>
      <c r="L833" s="7">
        <f t="shared" si="116"/>
        <v>30.299737994703914</v>
      </c>
      <c r="M833" s="7">
        <f t="shared" si="113"/>
        <v>30.655804397798839</v>
      </c>
      <c r="N833" s="7">
        <f t="shared" si="120"/>
        <v>27.568590660979638</v>
      </c>
      <c r="O833" s="7">
        <f t="shared" si="120"/>
        <v>27.465768600946976</v>
      </c>
      <c r="P833" s="7">
        <f t="shared" si="120"/>
        <v>26.432169841521102</v>
      </c>
      <c r="Q833" s="7">
        <f t="shared" si="120"/>
        <v>26.270811888326179</v>
      </c>
      <c r="S833" s="7">
        <f t="shared" si="115"/>
        <v>-1.7558043977988405</v>
      </c>
      <c r="T833" s="7">
        <f t="shared" si="117"/>
        <v>8</v>
      </c>
    </row>
    <row r="834" spans="1:20">
      <c r="A834" s="8">
        <v>43324.563784722224</v>
      </c>
      <c r="B834" s="7">
        <v>206356</v>
      </c>
      <c r="C834" s="7">
        <v>23.1</v>
      </c>
      <c r="D834" s="7">
        <v>17.8</v>
      </c>
      <c r="E834" s="7">
        <v>28.9</v>
      </c>
      <c r="F834" s="7">
        <v>31.1</v>
      </c>
      <c r="G834" s="7">
        <v>18.3</v>
      </c>
      <c r="H834" s="7">
        <v>21.7</v>
      </c>
      <c r="I834" s="7">
        <v>37.4</v>
      </c>
      <c r="J834" s="7">
        <v>12.1</v>
      </c>
      <c r="K834" s="7">
        <f t="shared" si="112"/>
        <v>28.9</v>
      </c>
      <c r="L834" s="7">
        <f t="shared" si="116"/>
        <v>30.300951630684111</v>
      </c>
      <c r="M834" s="7">
        <f t="shared" si="113"/>
        <v>30.65863192973849</v>
      </c>
      <c r="N834" s="7">
        <f t="shared" si="120"/>
        <v>27.571690634405758</v>
      </c>
      <c r="O834" s="7">
        <f t="shared" si="120"/>
        <v>27.468788724848608</v>
      </c>
      <c r="P834" s="7">
        <f t="shared" si="120"/>
        <v>26.433258524693215</v>
      </c>
      <c r="Q834" s="7">
        <f t="shared" si="120"/>
        <v>26.271684479205703</v>
      </c>
      <c r="S834" s="7">
        <f t="shared" si="115"/>
        <v>-1.7586319297384918</v>
      </c>
      <c r="T834" s="7">
        <f t="shared" si="117"/>
        <v>8</v>
      </c>
    </row>
    <row r="835" spans="1:20">
      <c r="A835" s="8">
        <v>43324.56517361111</v>
      </c>
      <c r="B835" s="7">
        <v>206357</v>
      </c>
      <c r="C835" s="7">
        <v>23.1</v>
      </c>
      <c r="D835" s="7">
        <v>17.8</v>
      </c>
      <c r="E835" s="7">
        <v>28.9</v>
      </c>
      <c r="F835" s="7">
        <v>31.8</v>
      </c>
      <c r="G835" s="7">
        <v>18.3</v>
      </c>
      <c r="H835" s="7">
        <v>21.7</v>
      </c>
      <c r="I835" s="7">
        <v>37.4</v>
      </c>
      <c r="J835" s="7">
        <v>12.1</v>
      </c>
      <c r="K835" s="7">
        <f t="shared" si="112"/>
        <v>28.9</v>
      </c>
      <c r="L835" s="7">
        <f t="shared" si="116"/>
        <v>30.30172559885678</v>
      </c>
      <c r="M835" s="7">
        <f t="shared" si="113"/>
        <v>30.66098917436274</v>
      </c>
      <c r="N835" s="7">
        <f t="shared" si="120"/>
        <v>27.574776995738073</v>
      </c>
      <c r="O835" s="7">
        <f t="shared" si="120"/>
        <v>27.471797648874361</v>
      </c>
      <c r="P835" s="7">
        <f t="shared" si="120"/>
        <v>26.434351292560098</v>
      </c>
      <c r="Q835" s="7">
        <f t="shared" si="120"/>
        <v>26.272562256295668</v>
      </c>
      <c r="S835" s="7">
        <f t="shared" si="115"/>
        <v>-1.7609891743627415</v>
      </c>
      <c r="T835" s="7">
        <f t="shared" si="117"/>
        <v>8</v>
      </c>
    </row>
    <row r="836" spans="1:20">
      <c r="A836" s="8">
        <v>43324.566562499997</v>
      </c>
      <c r="B836" s="7">
        <v>206358</v>
      </c>
      <c r="C836" s="7">
        <v>23.1</v>
      </c>
      <c r="D836" s="7">
        <v>17.8</v>
      </c>
      <c r="E836" s="7">
        <v>28.9</v>
      </c>
      <c r="F836" s="7">
        <v>30.8</v>
      </c>
      <c r="G836" s="7">
        <v>18.3</v>
      </c>
      <c r="H836" s="7">
        <v>21.7</v>
      </c>
      <c r="I836" s="7">
        <v>37.4</v>
      </c>
      <c r="J836" s="7">
        <v>12.1</v>
      </c>
      <c r="K836" s="7">
        <f t="shared" si="112"/>
        <v>28.9</v>
      </c>
      <c r="L836" s="7">
        <f t="shared" si="116"/>
        <v>30.303140796000697</v>
      </c>
      <c r="M836" s="7">
        <f t="shared" si="113"/>
        <v>30.662942784685178</v>
      </c>
      <c r="N836" s="7">
        <f t="shared" si="120"/>
        <v>27.577847366774186</v>
      </c>
      <c r="O836" s="7">
        <f t="shared" si="120"/>
        <v>27.474795194622214</v>
      </c>
      <c r="P836" s="7">
        <f t="shared" si="120"/>
        <v>26.435448098197888</v>
      </c>
      <c r="Q836" s="7">
        <f t="shared" si="120"/>
        <v>26.273445193164267</v>
      </c>
      <c r="S836" s="7">
        <f t="shared" si="115"/>
        <v>-1.7629427846851797</v>
      </c>
      <c r="T836" s="7">
        <f t="shared" si="117"/>
        <v>8</v>
      </c>
    </row>
    <row r="837" spans="1:20">
      <c r="A837" s="8">
        <v>43324.56795138889</v>
      </c>
      <c r="B837" s="7">
        <v>206359</v>
      </c>
      <c r="C837" s="7">
        <v>23.1</v>
      </c>
      <c r="D837" s="7">
        <v>17.8</v>
      </c>
      <c r="E837" s="7">
        <v>28.9</v>
      </c>
      <c r="F837" s="7">
        <v>31.9</v>
      </c>
      <c r="G837" s="7">
        <v>18.3</v>
      </c>
      <c r="H837" s="7">
        <v>21.7</v>
      </c>
      <c r="I837" s="7">
        <v>37.4</v>
      </c>
      <c r="J837" s="7">
        <v>12.1</v>
      </c>
      <c r="K837" s="7">
        <f t="shared" si="112"/>
        <v>28.9</v>
      </c>
      <c r="L837" s="7">
        <f t="shared" si="116"/>
        <v>30.303656253700844</v>
      </c>
      <c r="M837" s="7">
        <f t="shared" si="113"/>
        <v>30.664867735988679</v>
      </c>
      <c r="N837" s="7">
        <f t="shared" si="120"/>
        <v>27.580900113468807</v>
      </c>
      <c r="O837" s="7">
        <f t="shared" si="120"/>
        <v>27.477780855297649</v>
      </c>
      <c r="P837" s="7">
        <f t="shared" si="120"/>
        <v>26.436548894543506</v>
      </c>
      <c r="Q837" s="7">
        <f t="shared" si="120"/>
        <v>26.274333262887968</v>
      </c>
      <c r="S837" s="7">
        <f t="shared" si="115"/>
        <v>-1.7648677359886804</v>
      </c>
      <c r="T837" s="7">
        <f t="shared" si="117"/>
        <v>8</v>
      </c>
    </row>
    <row r="838" spans="1:20">
      <c r="A838" s="8">
        <v>43324.569351851853</v>
      </c>
      <c r="B838" s="7">
        <v>206360</v>
      </c>
      <c r="C838" s="7">
        <v>23.1</v>
      </c>
      <c r="D838" s="7">
        <v>17.8</v>
      </c>
      <c r="E838" s="7">
        <v>28.9</v>
      </c>
      <c r="F838" s="7">
        <v>31.3</v>
      </c>
      <c r="G838" s="7">
        <v>18.3</v>
      </c>
      <c r="H838" s="7">
        <v>21.7</v>
      </c>
      <c r="I838" s="7">
        <v>37.4</v>
      </c>
      <c r="J838" s="7">
        <v>12.1</v>
      </c>
      <c r="K838" s="7">
        <f t="shared" si="112"/>
        <v>28.9</v>
      </c>
      <c r="L838" s="7">
        <f t="shared" si="116"/>
        <v>30.305184696170389</v>
      </c>
      <c r="M838" s="7">
        <f t="shared" si="113"/>
        <v>30.666506740450114</v>
      </c>
      <c r="N838" s="7">
        <f t="shared" si="120"/>
        <v>27.583961329786572</v>
      </c>
      <c r="O838" s="7">
        <f t="shared" si="120"/>
        <v>27.480778736370819</v>
      </c>
      <c r="P838" s="7">
        <f t="shared" si="120"/>
        <v>26.437662838947457</v>
      </c>
      <c r="Q838" s="7">
        <f t="shared" si="120"/>
        <v>26.275233881174003</v>
      </c>
      <c r="S838" s="7">
        <f t="shared" si="115"/>
        <v>-1.7665067404501151</v>
      </c>
      <c r="T838" s="7">
        <f t="shared" si="117"/>
        <v>8</v>
      </c>
    </row>
    <row r="839" spans="1:20">
      <c r="A839" s="8">
        <v>43324.570740740739</v>
      </c>
      <c r="B839" s="7">
        <v>206361</v>
      </c>
      <c r="C839" s="7">
        <v>23.1</v>
      </c>
      <c r="D839" s="7">
        <v>17.8</v>
      </c>
      <c r="E839" s="7">
        <v>28.9</v>
      </c>
      <c r="F839" s="7">
        <v>31</v>
      </c>
      <c r="G839" s="7">
        <v>18.3</v>
      </c>
      <c r="H839" s="7">
        <v>21.7</v>
      </c>
      <c r="I839" s="7">
        <v>37.4</v>
      </c>
      <c r="J839" s="7">
        <v>12.1</v>
      </c>
      <c r="K839" s="7">
        <f t="shared" si="112"/>
        <v>28.9</v>
      </c>
      <c r="L839" s="7">
        <f t="shared" si="116"/>
        <v>30.306156699534156</v>
      </c>
      <c r="M839" s="7">
        <f t="shared" si="113"/>
        <v>30.668275425276256</v>
      </c>
      <c r="N839" s="7">
        <f t="shared" si="120"/>
        <v>27.586979213232219</v>
      </c>
      <c r="O839" s="7">
        <f t="shared" si="120"/>
        <v>27.483738734608245</v>
      </c>
      <c r="P839" s="7">
        <f t="shared" si="120"/>
        <v>26.438771500266331</v>
      </c>
      <c r="Q839" s="7">
        <f t="shared" si="120"/>
        <v>26.276132176158789</v>
      </c>
      <c r="S839" s="7">
        <f t="shared" si="115"/>
        <v>-1.7682754252762578</v>
      </c>
      <c r="T839" s="7">
        <f t="shared" si="117"/>
        <v>8</v>
      </c>
    </row>
    <row r="840" spans="1:20">
      <c r="A840" s="8">
        <v>43324.572129629632</v>
      </c>
      <c r="B840" s="7">
        <v>206362</v>
      </c>
      <c r="C840" s="7">
        <v>23.1</v>
      </c>
      <c r="D840" s="7">
        <v>17.8</v>
      </c>
      <c r="E840" s="7">
        <v>28.9</v>
      </c>
      <c r="F840" s="7">
        <v>31.5</v>
      </c>
      <c r="G840" s="7">
        <v>18.3</v>
      </c>
      <c r="H840" s="7">
        <v>21.7</v>
      </c>
      <c r="I840" s="7">
        <v>37.4</v>
      </c>
      <c r="J840" s="7">
        <v>12.1</v>
      </c>
      <c r="K840" s="7">
        <f t="shared" si="112"/>
        <v>28.9</v>
      </c>
      <c r="L840" s="7">
        <f t="shared" si="116"/>
        <v>30.306862443170335</v>
      </c>
      <c r="M840" s="7">
        <f t="shared" si="113"/>
        <v>30.669951296981807</v>
      </c>
      <c r="N840" s="7">
        <f t="shared" si="120"/>
        <v>27.58998091872067</v>
      </c>
      <c r="O840" s="7">
        <f t="shared" si="120"/>
        <v>27.486685199599343</v>
      </c>
      <c r="P840" s="7">
        <f t="shared" si="120"/>
        <v>26.439883999216217</v>
      </c>
      <c r="Q840" s="7">
        <f t="shared" si="120"/>
        <v>26.277035519940316</v>
      </c>
      <c r="S840" s="7">
        <f t="shared" si="115"/>
        <v>-1.7699512969818088</v>
      </c>
      <c r="T840" s="7">
        <f t="shared" si="117"/>
        <v>8</v>
      </c>
    </row>
    <row r="841" spans="1:20">
      <c r="A841" s="8">
        <v>43324.573518518519</v>
      </c>
      <c r="B841" s="7">
        <v>206363</v>
      </c>
      <c r="C841" s="7">
        <v>23.1</v>
      </c>
      <c r="D841" s="7">
        <v>17.8</v>
      </c>
      <c r="E841" s="7">
        <v>28.9</v>
      </c>
      <c r="F841" s="7">
        <v>31.3</v>
      </c>
      <c r="G841" s="7">
        <v>18.3</v>
      </c>
      <c r="H841" s="7">
        <v>21.7</v>
      </c>
      <c r="I841" s="7">
        <v>37.4</v>
      </c>
      <c r="J841" s="7">
        <v>12.1</v>
      </c>
      <c r="K841" s="7">
        <f t="shared" si="112"/>
        <v>28.9</v>
      </c>
      <c r="L841" s="7">
        <f t="shared" si="116"/>
        <v>30.308024176041538</v>
      </c>
      <c r="M841" s="7">
        <f t="shared" si="113"/>
        <v>30.671489732880037</v>
      </c>
      <c r="N841" s="7">
        <f t="shared" si="120"/>
        <v>27.592966383116128</v>
      </c>
      <c r="O841" s="7">
        <f t="shared" si="120"/>
        <v>27.489617943057141</v>
      </c>
      <c r="P841" s="7">
        <f t="shared" si="120"/>
        <v>26.441000281473226</v>
      </c>
      <c r="Q841" s="7">
        <f t="shared" si="120"/>
        <v>26.277943883441139</v>
      </c>
      <c r="S841" s="7">
        <f t="shared" si="115"/>
        <v>-1.7714897328800383</v>
      </c>
      <c r="T841" s="7">
        <f t="shared" si="117"/>
        <v>8</v>
      </c>
    </row>
    <row r="842" spans="1:20">
      <c r="A842" s="8">
        <v>43324.574907407405</v>
      </c>
      <c r="B842" s="7">
        <v>206364</v>
      </c>
      <c r="C842" s="7">
        <v>23.2</v>
      </c>
      <c r="D842" s="7">
        <v>17.8</v>
      </c>
      <c r="E842" s="7">
        <v>29</v>
      </c>
      <c r="F842" s="7">
        <v>30.2</v>
      </c>
      <c r="G842" s="7">
        <v>18.3</v>
      </c>
      <c r="H842" s="7">
        <v>21.7</v>
      </c>
      <c r="I842" s="7">
        <v>37.4</v>
      </c>
      <c r="J842" s="7">
        <v>12.1</v>
      </c>
      <c r="K842" s="7">
        <f t="shared" si="112"/>
        <v>29</v>
      </c>
      <c r="L842" s="7">
        <f t="shared" si="116"/>
        <v>30.309205427193859</v>
      </c>
      <c r="M842" s="7">
        <f t="shared" si="113"/>
        <v>30.673091327644347</v>
      </c>
      <c r="N842" s="7">
        <f t="shared" si="120"/>
        <v>27.595935257199987</v>
      </c>
      <c r="O842" s="7">
        <f t="shared" si="120"/>
        <v>27.492536797121204</v>
      </c>
      <c r="P842" s="7">
        <f t="shared" si="120"/>
        <v>26.442120292693843</v>
      </c>
      <c r="Q842" s="7">
        <f t="shared" si="120"/>
        <v>26.278857236992103</v>
      </c>
      <c r="S842" s="7">
        <f t="shared" si="115"/>
        <v>-1.6730913276443466</v>
      </c>
      <c r="T842" s="7">
        <f t="shared" si="117"/>
        <v>8</v>
      </c>
    </row>
    <row r="843" spans="1:20">
      <c r="A843" s="8">
        <v>43324.576296296298</v>
      </c>
      <c r="B843" s="7">
        <v>206365</v>
      </c>
      <c r="C843" s="7">
        <v>23.2</v>
      </c>
      <c r="D843" s="7">
        <v>17.8</v>
      </c>
      <c r="E843" s="7">
        <v>29</v>
      </c>
      <c r="F843" s="7">
        <v>30.3</v>
      </c>
      <c r="G843" s="7">
        <v>18.3</v>
      </c>
      <c r="H843" s="7">
        <v>21.7</v>
      </c>
      <c r="I843" s="7">
        <v>37.4</v>
      </c>
      <c r="J843" s="7">
        <v>12.1</v>
      </c>
      <c r="K843" s="7">
        <f t="shared" ref="K843:K906" si="121">E843</f>
        <v>29</v>
      </c>
      <c r="L843" s="7">
        <f t="shared" si="116"/>
        <v>30.309396536364606</v>
      </c>
      <c r="M843" s="7">
        <f t="shared" ref="M843:M906" si="122">M842+24*3600*($A843-$A842)*((L842-M842)*M$6+(N842-M842)*M$7+M$5+T843)/M$8</f>
        <v>30.674732474953373</v>
      </c>
      <c r="N843" s="7">
        <f t="shared" ref="N843:Q858" si="123">N842+24*3600*($A843-$A842)*((M842-N842)*N$6+(O842-N842)*N$7+N$5)/N$8</f>
        <v>27.598888424620462</v>
      </c>
      <c r="O843" s="7">
        <f t="shared" si="123"/>
        <v>27.495441568089362</v>
      </c>
      <c r="P843" s="7">
        <f t="shared" si="123"/>
        <v>26.443243978581915</v>
      </c>
      <c r="Q843" s="7">
        <f t="shared" si="123"/>
        <v>26.279775550331937</v>
      </c>
      <c r="S843" s="7">
        <f t="shared" ref="S843:S906" si="124">K843-M843</f>
        <v>-1.6747324749533732</v>
      </c>
      <c r="T843" s="7">
        <f t="shared" si="117"/>
        <v>8</v>
      </c>
    </row>
    <row r="844" spans="1:20">
      <c r="A844" s="8">
        <v>43324.577696759261</v>
      </c>
      <c r="B844" s="7">
        <v>206366</v>
      </c>
      <c r="C844" s="7">
        <v>23.2</v>
      </c>
      <c r="D844" s="7">
        <v>17.8</v>
      </c>
      <c r="E844" s="7">
        <v>29</v>
      </c>
      <c r="F844" s="7">
        <v>30.4</v>
      </c>
      <c r="G844" s="7">
        <v>18.3</v>
      </c>
      <c r="H844" s="7">
        <v>21.7</v>
      </c>
      <c r="I844" s="7">
        <v>37.4</v>
      </c>
      <c r="J844" s="7">
        <v>12.1</v>
      </c>
      <c r="K844" s="7">
        <f t="shared" si="121"/>
        <v>29</v>
      </c>
      <c r="L844" s="7">
        <f t="shared" ref="L844:L907" si="125">L843+24*3600*($A844-$A843)*((F843-L843)*L$6+(M843-L843)*L$7+L$5+S844)/L$8</f>
        <v>30.309691686616784</v>
      </c>
      <c r="M844" s="7">
        <f t="shared" si="122"/>
        <v>30.676095754626889</v>
      </c>
      <c r="N844" s="7">
        <f t="shared" si="123"/>
        <v>27.601850944074556</v>
      </c>
      <c r="O844" s="7">
        <f t="shared" si="123"/>
        <v>27.498356314306562</v>
      </c>
      <c r="P844" s="7">
        <f t="shared" si="123"/>
        <v>26.444380678951447</v>
      </c>
      <c r="Q844" s="7">
        <f t="shared" si="123"/>
        <v>26.280706486295557</v>
      </c>
      <c r="S844" s="7">
        <f t="shared" si="124"/>
        <v>-1.6760957546268891</v>
      </c>
      <c r="T844" s="7">
        <f t="shared" si="117"/>
        <v>8</v>
      </c>
    </row>
    <row r="845" spans="1:20">
      <c r="A845" s="8">
        <v>43324.579085648147</v>
      </c>
      <c r="B845" s="7">
        <v>206367</v>
      </c>
      <c r="C845" s="7">
        <v>23.2</v>
      </c>
      <c r="D845" s="7">
        <v>17.8</v>
      </c>
      <c r="E845" s="7">
        <v>29</v>
      </c>
      <c r="F845" s="7">
        <v>30.8</v>
      </c>
      <c r="G845" s="7">
        <v>18.3</v>
      </c>
      <c r="H845" s="7">
        <v>21.7</v>
      </c>
      <c r="I845" s="7">
        <v>37.4</v>
      </c>
      <c r="J845" s="7">
        <v>12.1</v>
      </c>
      <c r="K845" s="7">
        <f t="shared" si="121"/>
        <v>29</v>
      </c>
      <c r="L845" s="7">
        <f t="shared" si="125"/>
        <v>30.310082377014052</v>
      </c>
      <c r="M845" s="7">
        <f t="shared" si="122"/>
        <v>30.677313882052278</v>
      </c>
      <c r="N845" s="7">
        <f t="shared" si="123"/>
        <v>27.604772218466891</v>
      </c>
      <c r="O845" s="7">
        <f t="shared" si="123"/>
        <v>27.501232801141807</v>
      </c>
      <c r="P845" s="7">
        <f t="shared" si="123"/>
        <v>26.445511581375172</v>
      </c>
      <c r="Q845" s="7">
        <f t="shared" si="123"/>
        <v>26.281634666917462</v>
      </c>
      <c r="S845" s="7">
        <f t="shared" si="124"/>
        <v>-1.6773138820522782</v>
      </c>
      <c r="T845" s="7">
        <f t="shared" ref="T845:T908" si="126">T844</f>
        <v>8</v>
      </c>
    </row>
    <row r="846" spans="1:20">
      <c r="A846" s="8">
        <v>43324.580474537041</v>
      </c>
      <c r="B846" s="7">
        <v>206368</v>
      </c>
      <c r="C846" s="7">
        <v>23.2</v>
      </c>
      <c r="D846" s="7">
        <v>17.8</v>
      </c>
      <c r="E846" s="7">
        <v>29</v>
      </c>
      <c r="F846" s="7">
        <v>30</v>
      </c>
      <c r="G846" s="7">
        <v>18.3</v>
      </c>
      <c r="H846" s="7">
        <v>21.7</v>
      </c>
      <c r="I846" s="7">
        <v>37.4</v>
      </c>
      <c r="J846" s="7">
        <v>12.1</v>
      </c>
      <c r="K846" s="7">
        <f t="shared" si="121"/>
        <v>29</v>
      </c>
      <c r="L846" s="7">
        <f t="shared" si="125"/>
        <v>30.310838645270021</v>
      </c>
      <c r="M846" s="7">
        <f t="shared" si="122"/>
        <v>30.678486328783482</v>
      </c>
      <c r="N846" s="7">
        <f t="shared" si="123"/>
        <v>27.607676555859108</v>
      </c>
      <c r="O846" s="7">
        <f t="shared" si="123"/>
        <v>27.5040950591127</v>
      </c>
      <c r="P846" s="7">
        <f t="shared" si="123"/>
        <v>26.446645997286765</v>
      </c>
      <c r="Q846" s="7">
        <f t="shared" si="123"/>
        <v>26.28256771286749</v>
      </c>
      <c r="S846" s="7">
        <f t="shared" si="124"/>
        <v>-1.6784863287834817</v>
      </c>
      <c r="T846" s="7">
        <f t="shared" si="126"/>
        <v>8</v>
      </c>
    </row>
    <row r="847" spans="1:20">
      <c r="A847" s="8">
        <v>43324.581863425927</v>
      </c>
      <c r="B847" s="7">
        <v>206369</v>
      </c>
      <c r="C847" s="7">
        <v>23.2</v>
      </c>
      <c r="D847" s="7">
        <v>17.8</v>
      </c>
      <c r="E847" s="7">
        <v>29</v>
      </c>
      <c r="F847" s="7">
        <v>29.9</v>
      </c>
      <c r="G847" s="7">
        <v>18.3</v>
      </c>
      <c r="H847" s="7">
        <v>21.7</v>
      </c>
      <c r="I847" s="7">
        <v>37.4</v>
      </c>
      <c r="J847" s="7">
        <v>12.1</v>
      </c>
      <c r="K847" s="7">
        <f t="shared" si="121"/>
        <v>29</v>
      </c>
      <c r="L847" s="7">
        <f t="shared" si="125"/>
        <v>30.310875876912203</v>
      </c>
      <c r="M847" s="7">
        <f t="shared" si="122"/>
        <v>30.679745206067487</v>
      </c>
      <c r="N847" s="7">
        <f t="shared" si="123"/>
        <v>27.610564189978977</v>
      </c>
      <c r="O847" s="7">
        <f t="shared" si="123"/>
        <v>27.506942894877113</v>
      </c>
      <c r="P847" s="7">
        <f t="shared" si="123"/>
        <v>26.447783873955217</v>
      </c>
      <c r="Q847" s="7">
        <f t="shared" si="123"/>
        <v>26.283505591691696</v>
      </c>
      <c r="S847" s="7">
        <f t="shared" si="124"/>
        <v>-1.6797452060674871</v>
      </c>
      <c r="T847" s="7">
        <f t="shared" si="126"/>
        <v>8</v>
      </c>
    </row>
    <row r="848" spans="1:20">
      <c r="A848" s="8">
        <v>43324.583252314813</v>
      </c>
      <c r="B848" s="7">
        <v>206370</v>
      </c>
      <c r="C848" s="7">
        <v>23.3</v>
      </c>
      <c r="D848" s="7">
        <v>17.8</v>
      </c>
      <c r="E848" s="7">
        <v>29</v>
      </c>
      <c r="F848" s="7">
        <v>30.3</v>
      </c>
      <c r="G848" s="7">
        <v>18.3</v>
      </c>
      <c r="H848" s="7">
        <v>21.7</v>
      </c>
      <c r="I848" s="7">
        <v>37.4</v>
      </c>
      <c r="J848" s="7">
        <v>12.1</v>
      </c>
      <c r="K848" s="7">
        <f t="shared" si="121"/>
        <v>29</v>
      </c>
      <c r="L848" s="7">
        <f t="shared" si="125"/>
        <v>30.310833130087232</v>
      </c>
      <c r="M848" s="7">
        <f t="shared" si="122"/>
        <v>30.680825913693258</v>
      </c>
      <c r="N848" s="7">
        <f t="shared" si="123"/>
        <v>27.613436081804544</v>
      </c>
      <c r="O848" s="7">
        <f t="shared" si="123"/>
        <v>27.509776180885723</v>
      </c>
      <c r="P848" s="7">
        <f t="shared" si="123"/>
        <v>26.44892515847906</v>
      </c>
      <c r="Q848" s="7">
        <f t="shared" si="123"/>
        <v>26.284448270464154</v>
      </c>
      <c r="S848" s="7">
        <f t="shared" si="124"/>
        <v>-1.6808259136932584</v>
      </c>
      <c r="T848" s="7">
        <f t="shared" si="126"/>
        <v>8</v>
      </c>
    </row>
    <row r="849" spans="1:20">
      <c r="A849" s="8">
        <v>43324.584652777776</v>
      </c>
      <c r="B849" s="7">
        <v>206371</v>
      </c>
      <c r="C849" s="7">
        <v>23.2</v>
      </c>
      <c r="D849" s="7">
        <v>17.8</v>
      </c>
      <c r="E849" s="7">
        <v>29</v>
      </c>
      <c r="F849" s="7">
        <v>31.1</v>
      </c>
      <c r="G849" s="7">
        <v>18.3</v>
      </c>
      <c r="H849" s="7">
        <v>21.8</v>
      </c>
      <c r="I849" s="7">
        <v>37.6</v>
      </c>
      <c r="J849" s="7">
        <v>12.1</v>
      </c>
      <c r="K849" s="7">
        <f t="shared" si="121"/>
        <v>29</v>
      </c>
      <c r="L849" s="7">
        <f t="shared" si="125"/>
        <v>30.311162455028168</v>
      </c>
      <c r="M849" s="7">
        <f t="shared" si="122"/>
        <v>30.6817873858814</v>
      </c>
      <c r="N849" s="7">
        <f t="shared" si="123"/>
        <v>27.616315230273411</v>
      </c>
      <c r="O849" s="7">
        <f t="shared" si="123"/>
        <v>27.512618443528485</v>
      </c>
      <c r="P849" s="7">
        <f t="shared" si="123"/>
        <v>26.450079336737513</v>
      </c>
      <c r="Q849" s="7">
        <f t="shared" si="123"/>
        <v>26.285403611154084</v>
      </c>
      <c r="S849" s="7">
        <f t="shared" si="124"/>
        <v>-1.6817873858813996</v>
      </c>
      <c r="T849" s="7">
        <f t="shared" si="126"/>
        <v>8</v>
      </c>
    </row>
    <row r="850" spans="1:20">
      <c r="A850" s="8">
        <v>43324.586041666669</v>
      </c>
      <c r="B850" s="7">
        <v>206372</v>
      </c>
      <c r="C850" s="7">
        <v>23.2</v>
      </c>
      <c r="D850" s="7">
        <v>17.8</v>
      </c>
      <c r="E850" s="7">
        <v>29</v>
      </c>
      <c r="F850" s="7">
        <v>31.1</v>
      </c>
      <c r="G850" s="7">
        <v>18.3</v>
      </c>
      <c r="H850" s="7">
        <v>21.7</v>
      </c>
      <c r="I850" s="7">
        <v>37.4</v>
      </c>
      <c r="J850" s="7">
        <v>12.1</v>
      </c>
      <c r="K850" s="7">
        <f t="shared" si="121"/>
        <v>29</v>
      </c>
      <c r="L850" s="7">
        <f t="shared" si="125"/>
        <v>30.312213091979515</v>
      </c>
      <c r="M850" s="7">
        <f t="shared" si="122"/>
        <v>30.682783075542012</v>
      </c>
      <c r="N850" s="7">
        <f t="shared" si="123"/>
        <v>27.619153545204572</v>
      </c>
      <c r="O850" s="7">
        <f t="shared" si="123"/>
        <v>27.515422492267874</v>
      </c>
      <c r="P850" s="7">
        <f t="shared" si="123"/>
        <v>26.451227307039851</v>
      </c>
      <c r="Q850" s="7">
        <f t="shared" si="123"/>
        <v>26.286355828571189</v>
      </c>
      <c r="S850" s="7">
        <f t="shared" si="124"/>
        <v>-1.6827830755420123</v>
      </c>
      <c r="T850" s="7">
        <f t="shared" si="126"/>
        <v>8</v>
      </c>
    </row>
    <row r="851" spans="1:20">
      <c r="A851" s="8">
        <v>43324.587430555555</v>
      </c>
      <c r="B851" s="7">
        <v>206373</v>
      </c>
      <c r="C851" s="7">
        <v>23.3</v>
      </c>
      <c r="D851" s="7">
        <v>17.899999999999999</v>
      </c>
      <c r="E851" s="7">
        <v>29</v>
      </c>
      <c r="F851" s="7">
        <v>31.2</v>
      </c>
      <c r="G851" s="7">
        <v>18.3</v>
      </c>
      <c r="H851" s="7">
        <v>21.8</v>
      </c>
      <c r="I851" s="7">
        <v>37.4</v>
      </c>
      <c r="J851" s="7">
        <v>12.1</v>
      </c>
      <c r="K851" s="7">
        <f t="shared" si="121"/>
        <v>29</v>
      </c>
      <c r="L851" s="7">
        <f t="shared" si="125"/>
        <v>30.313259747501519</v>
      </c>
      <c r="M851" s="7">
        <f t="shared" si="122"/>
        <v>30.684026264384091</v>
      </c>
      <c r="N851" s="7">
        <f t="shared" si="123"/>
        <v>27.621975664440505</v>
      </c>
      <c r="O851" s="7">
        <f t="shared" si="123"/>
        <v>27.518211807980123</v>
      </c>
      <c r="P851" s="7">
        <f t="shared" si="123"/>
        <v>26.452378528443418</v>
      </c>
      <c r="Q851" s="7">
        <f t="shared" si="123"/>
        <v>26.287312744052542</v>
      </c>
      <c r="S851" s="7">
        <f t="shared" si="124"/>
        <v>-1.6840262643840909</v>
      </c>
      <c r="T851" s="7">
        <f t="shared" si="126"/>
        <v>8</v>
      </c>
    </row>
    <row r="852" spans="1:20">
      <c r="A852" s="8">
        <v>43324.588819444441</v>
      </c>
      <c r="B852" s="7">
        <v>206374</v>
      </c>
      <c r="C852" s="7">
        <v>23.3</v>
      </c>
      <c r="D852" s="7">
        <v>17.899999999999999</v>
      </c>
      <c r="E852" s="7">
        <v>29</v>
      </c>
      <c r="F852" s="7">
        <v>31.3</v>
      </c>
      <c r="G852" s="7">
        <v>18.3</v>
      </c>
      <c r="H852" s="7">
        <v>21.8</v>
      </c>
      <c r="I852" s="7">
        <v>37.4</v>
      </c>
      <c r="J852" s="7">
        <v>12.1</v>
      </c>
      <c r="K852" s="7">
        <f t="shared" si="121"/>
        <v>29</v>
      </c>
      <c r="L852" s="7">
        <f t="shared" si="125"/>
        <v>30.314394668089623</v>
      </c>
      <c r="M852" s="7">
        <f t="shared" si="122"/>
        <v>30.68540540286261</v>
      </c>
      <c r="N852" s="7">
        <f t="shared" si="123"/>
        <v>27.624783389565554</v>
      </c>
      <c r="O852" s="7">
        <f t="shared" si="123"/>
        <v>27.520986387089248</v>
      </c>
      <c r="P852" s="7">
        <f t="shared" si="123"/>
        <v>26.45353294935753</v>
      </c>
      <c r="Q852" s="7">
        <f t="shared" si="123"/>
        <v>26.288274322876021</v>
      </c>
      <c r="S852" s="7">
        <f t="shared" si="124"/>
        <v>-1.6854054028626102</v>
      </c>
      <c r="T852" s="7">
        <f t="shared" si="126"/>
        <v>8</v>
      </c>
    </row>
    <row r="853" spans="1:20">
      <c r="A853" s="8">
        <v>43324.590208333335</v>
      </c>
      <c r="B853" s="7">
        <v>206375</v>
      </c>
      <c r="C853" s="7">
        <v>23.2</v>
      </c>
      <c r="D853" s="7">
        <v>17.899999999999999</v>
      </c>
      <c r="E853" s="7">
        <v>29</v>
      </c>
      <c r="F853" s="7">
        <v>31.1</v>
      </c>
      <c r="G853" s="7">
        <v>18.2</v>
      </c>
      <c r="H853" s="7">
        <v>21.8</v>
      </c>
      <c r="I853" s="7">
        <v>37.4</v>
      </c>
      <c r="J853" s="7">
        <v>12.1</v>
      </c>
      <c r="K853" s="7">
        <f t="shared" si="121"/>
        <v>29</v>
      </c>
      <c r="L853" s="7">
        <f t="shared" si="125"/>
        <v>30.315618046646883</v>
      </c>
      <c r="M853" s="7">
        <f t="shared" si="122"/>
        <v>30.686886796588748</v>
      </c>
      <c r="N853" s="7">
        <f t="shared" si="123"/>
        <v>27.627577571282998</v>
      </c>
      <c r="O853" s="7">
        <f t="shared" si="123"/>
        <v>27.523746496216912</v>
      </c>
      <c r="P853" s="7">
        <f t="shared" si="123"/>
        <v>26.454690518826858</v>
      </c>
      <c r="Q853" s="7">
        <f t="shared" si="123"/>
        <v>26.289240529914725</v>
      </c>
      <c r="S853" s="7">
        <f t="shared" si="124"/>
        <v>-1.6868867965887482</v>
      </c>
      <c r="T853" s="7">
        <f t="shared" si="126"/>
        <v>8</v>
      </c>
    </row>
    <row r="854" spans="1:20">
      <c r="A854" s="8">
        <v>43324.591597222221</v>
      </c>
      <c r="B854" s="7">
        <v>206376</v>
      </c>
      <c r="C854" s="7">
        <v>23.2</v>
      </c>
      <c r="D854" s="7">
        <v>18</v>
      </c>
      <c r="E854" s="7">
        <v>28.9</v>
      </c>
      <c r="F854" s="7">
        <v>31.4</v>
      </c>
      <c r="G854" s="7">
        <v>18.2</v>
      </c>
      <c r="H854" s="7">
        <v>21.8</v>
      </c>
      <c r="I854" s="7">
        <v>37.4</v>
      </c>
      <c r="J854" s="7">
        <v>12.1</v>
      </c>
      <c r="K854" s="7">
        <f t="shared" si="121"/>
        <v>28.9</v>
      </c>
      <c r="L854" s="7">
        <f t="shared" si="125"/>
        <v>30.316459774584523</v>
      </c>
      <c r="M854" s="7">
        <f t="shared" si="122"/>
        <v>30.688451659065599</v>
      </c>
      <c r="N854" s="7">
        <f t="shared" si="123"/>
        <v>27.630358765369415</v>
      </c>
      <c r="O854" s="7">
        <f t="shared" si="123"/>
        <v>27.526492485742711</v>
      </c>
      <c r="P854" s="7">
        <f t="shared" si="123"/>
        <v>26.455851187782141</v>
      </c>
      <c r="Q854" s="7">
        <f t="shared" si="123"/>
        <v>26.290211329646695</v>
      </c>
      <c r="S854" s="7">
        <f t="shared" si="124"/>
        <v>-1.7884516590656006</v>
      </c>
      <c r="T854" s="7">
        <f t="shared" si="126"/>
        <v>8</v>
      </c>
    </row>
    <row r="855" spans="1:20">
      <c r="A855" s="8">
        <v>43324.592997685184</v>
      </c>
      <c r="B855" s="7">
        <v>206377</v>
      </c>
      <c r="C855" s="7">
        <v>23.3</v>
      </c>
      <c r="D855" s="7">
        <v>18</v>
      </c>
      <c r="E855" s="7">
        <v>28.9</v>
      </c>
      <c r="F855" s="7">
        <v>31.5</v>
      </c>
      <c r="G855" s="7">
        <v>18.2</v>
      </c>
      <c r="H855" s="7">
        <v>21.8</v>
      </c>
      <c r="I855" s="7">
        <v>37.4</v>
      </c>
      <c r="J855" s="7">
        <v>12.1</v>
      </c>
      <c r="K855" s="7">
        <f t="shared" si="121"/>
        <v>28.9</v>
      </c>
      <c r="L855" s="7">
        <f t="shared" si="125"/>
        <v>30.317584262908461</v>
      </c>
      <c r="M855" s="7">
        <f t="shared" si="122"/>
        <v>30.689955007823091</v>
      </c>
      <c r="N855" s="7">
        <f t="shared" si="123"/>
        <v>27.633150452582651</v>
      </c>
      <c r="O855" s="7">
        <f t="shared" si="123"/>
        <v>27.529247500830841</v>
      </c>
      <c r="P855" s="7">
        <f t="shared" si="123"/>
        <v>26.457024607097356</v>
      </c>
      <c r="Q855" s="7">
        <f t="shared" si="123"/>
        <v>26.291194814213544</v>
      </c>
      <c r="S855" s="7">
        <f t="shared" si="124"/>
        <v>-1.7899550078230924</v>
      </c>
      <c r="T855" s="7">
        <f t="shared" si="126"/>
        <v>8</v>
      </c>
    </row>
    <row r="856" spans="1:20">
      <c r="A856" s="8">
        <v>43324.594386574077</v>
      </c>
      <c r="B856" s="7">
        <v>206378</v>
      </c>
      <c r="C856" s="7">
        <v>23.3</v>
      </c>
      <c r="D856" s="7">
        <v>18</v>
      </c>
      <c r="E856" s="7">
        <v>28.9</v>
      </c>
      <c r="F856" s="7">
        <v>31.3</v>
      </c>
      <c r="G856" s="7">
        <v>18.2</v>
      </c>
      <c r="H856" s="7">
        <v>21.8</v>
      </c>
      <c r="I856" s="7">
        <v>37.4</v>
      </c>
      <c r="J856" s="7">
        <v>12.1</v>
      </c>
      <c r="K856" s="7">
        <f t="shared" si="121"/>
        <v>28.9</v>
      </c>
      <c r="L856" s="7">
        <f t="shared" si="125"/>
        <v>30.318789167363644</v>
      </c>
      <c r="M856" s="7">
        <f t="shared" si="122"/>
        <v>30.691488580637213</v>
      </c>
      <c r="N856" s="7">
        <f t="shared" si="123"/>
        <v>27.635905837160305</v>
      </c>
      <c r="O856" s="7">
        <f t="shared" si="123"/>
        <v>27.531966268877675</v>
      </c>
      <c r="P856" s="7">
        <f t="shared" si="123"/>
        <v>26.45819136196187</v>
      </c>
      <c r="Q856" s="7">
        <f t="shared" si="123"/>
        <v>26.29217472924595</v>
      </c>
      <c r="S856" s="7">
        <f t="shared" si="124"/>
        <v>-1.7914885806372141</v>
      </c>
      <c r="T856" s="7">
        <f t="shared" si="126"/>
        <v>8</v>
      </c>
    </row>
    <row r="857" spans="1:20">
      <c r="A857" s="8">
        <v>43324.595775462964</v>
      </c>
      <c r="B857" s="7">
        <v>206379</v>
      </c>
      <c r="C857" s="7">
        <v>23.3</v>
      </c>
      <c r="D857" s="7">
        <v>17.899999999999999</v>
      </c>
      <c r="E857" s="7">
        <v>28.8</v>
      </c>
      <c r="F857" s="7">
        <v>30.8</v>
      </c>
      <c r="G857" s="7">
        <v>18.2</v>
      </c>
      <c r="H857" s="7">
        <v>21.8</v>
      </c>
      <c r="I857" s="7">
        <v>37.4</v>
      </c>
      <c r="J857" s="7">
        <v>12.1</v>
      </c>
      <c r="K857" s="7">
        <f t="shared" si="121"/>
        <v>28.8</v>
      </c>
      <c r="L857" s="7">
        <f t="shared" si="125"/>
        <v>30.319613106902018</v>
      </c>
      <c r="M857" s="7">
        <f t="shared" si="122"/>
        <v>30.693072171051476</v>
      </c>
      <c r="N857" s="7">
        <f t="shared" si="123"/>
        <v>27.638648398373345</v>
      </c>
      <c r="O857" s="7">
        <f t="shared" si="123"/>
        <v>27.534671905231725</v>
      </c>
      <c r="P857" s="7">
        <f t="shared" si="123"/>
        <v>26.459361082327568</v>
      </c>
      <c r="Q857" s="7">
        <f t="shared" si="123"/>
        <v>26.293159128429185</v>
      </c>
      <c r="S857" s="7">
        <f t="shared" si="124"/>
        <v>-1.8930721710514753</v>
      </c>
      <c r="T857" s="7">
        <f t="shared" si="126"/>
        <v>8</v>
      </c>
    </row>
    <row r="858" spans="1:20">
      <c r="A858" s="8">
        <v>43324.59716435185</v>
      </c>
      <c r="B858" s="7">
        <v>206380</v>
      </c>
      <c r="C858" s="7">
        <v>23.3</v>
      </c>
      <c r="D858" s="7">
        <v>17.8</v>
      </c>
      <c r="E858" s="7">
        <v>28.8</v>
      </c>
      <c r="F858" s="7">
        <v>30.4</v>
      </c>
      <c r="G858" s="7">
        <v>18.2</v>
      </c>
      <c r="H858" s="7">
        <v>21.8</v>
      </c>
      <c r="I858" s="7">
        <v>37.4</v>
      </c>
      <c r="J858" s="7">
        <v>12.1</v>
      </c>
      <c r="K858" s="7">
        <f t="shared" si="121"/>
        <v>28.8</v>
      </c>
      <c r="L858" s="7">
        <f t="shared" si="125"/>
        <v>30.319990919262718</v>
      </c>
      <c r="M858" s="7">
        <f t="shared" si="122"/>
        <v>30.694563241917052</v>
      </c>
      <c r="N858" s="7">
        <f t="shared" si="123"/>
        <v>27.641378467032769</v>
      </c>
      <c r="O858" s="7">
        <f t="shared" si="123"/>
        <v>27.537364649322789</v>
      </c>
      <c r="P858" s="7">
        <f t="shared" si="123"/>
        <v>26.460533727381627</v>
      </c>
      <c r="Q858" s="7">
        <f t="shared" si="123"/>
        <v>26.29414797532079</v>
      </c>
      <c r="S858" s="7">
        <f t="shared" si="124"/>
        <v>-1.8945632419170515</v>
      </c>
      <c r="T858" s="7">
        <f t="shared" si="126"/>
        <v>8</v>
      </c>
    </row>
    <row r="859" spans="1:20">
      <c r="A859" s="8">
        <v>43324.598553240743</v>
      </c>
      <c r="B859" s="7">
        <v>206381</v>
      </c>
      <c r="C859" s="7">
        <v>23.3</v>
      </c>
      <c r="D859" s="7">
        <v>17.8</v>
      </c>
      <c r="E859" s="7">
        <v>28.8</v>
      </c>
      <c r="F859" s="7">
        <v>30</v>
      </c>
      <c r="G859" s="7">
        <v>18.2</v>
      </c>
      <c r="H859" s="7">
        <v>21.8</v>
      </c>
      <c r="I859" s="7">
        <v>37.4</v>
      </c>
      <c r="J859" s="7">
        <v>12.1</v>
      </c>
      <c r="K859" s="7">
        <f t="shared" si="121"/>
        <v>28.8</v>
      </c>
      <c r="L859" s="7">
        <f t="shared" si="125"/>
        <v>30.320016928073546</v>
      </c>
      <c r="M859" s="7">
        <f t="shared" si="122"/>
        <v>30.695861294231268</v>
      </c>
      <c r="N859" s="7">
        <f t="shared" ref="N859:Q874" si="127">N858+24*3600*($A859-$A858)*((M858-N858)*N$6+(O858-N858)*N$7+N$5)/N$8</f>
        <v>27.644095503034436</v>
      </c>
      <c r="O859" s="7">
        <f t="shared" si="127"/>
        <v>27.540044750924729</v>
      </c>
      <c r="P859" s="7">
        <f t="shared" si="127"/>
        <v>26.461709257761317</v>
      </c>
      <c r="Q859" s="7">
        <f t="shared" si="127"/>
        <v>26.295141233373489</v>
      </c>
      <c r="S859" s="7">
        <f t="shared" si="124"/>
        <v>-1.8958612942312669</v>
      </c>
      <c r="T859" s="7">
        <f t="shared" si="126"/>
        <v>8</v>
      </c>
    </row>
    <row r="860" spans="1:20">
      <c r="A860" s="8">
        <v>43324.599953703706</v>
      </c>
      <c r="B860" s="7">
        <v>206382</v>
      </c>
      <c r="C860" s="7">
        <v>23.3</v>
      </c>
      <c r="D860" s="7">
        <v>17.8</v>
      </c>
      <c r="E860" s="7">
        <v>28.8</v>
      </c>
      <c r="F860" s="7">
        <v>29.6</v>
      </c>
      <c r="G860" s="7">
        <v>18.3</v>
      </c>
      <c r="H860" s="7">
        <v>21.8</v>
      </c>
      <c r="I860" s="7">
        <v>37.4</v>
      </c>
      <c r="J860" s="7">
        <v>12.1</v>
      </c>
      <c r="K860" s="7">
        <f t="shared" si="121"/>
        <v>28.8</v>
      </c>
      <c r="L860" s="7">
        <f t="shared" si="125"/>
        <v>30.319690764556601</v>
      </c>
      <c r="M860" s="7">
        <f t="shared" si="122"/>
        <v>30.696948188504642</v>
      </c>
      <c r="N860" s="7">
        <f t="shared" si="127"/>
        <v>27.646821009814499</v>
      </c>
      <c r="O860" s="7">
        <f t="shared" si="127"/>
        <v>27.542734567713961</v>
      </c>
      <c r="P860" s="7">
        <f t="shared" si="127"/>
        <v>26.462897455358007</v>
      </c>
      <c r="Q860" s="7">
        <f t="shared" si="127"/>
        <v>26.296147179563643</v>
      </c>
      <c r="S860" s="7">
        <f t="shared" si="124"/>
        <v>-1.8969481885046413</v>
      </c>
      <c r="T860" s="7">
        <f t="shared" si="126"/>
        <v>8</v>
      </c>
    </row>
    <row r="861" spans="1:20">
      <c r="A861" s="8">
        <v>43324.601342592592</v>
      </c>
      <c r="B861" s="7">
        <v>206383</v>
      </c>
      <c r="C861" s="7">
        <v>23.3</v>
      </c>
      <c r="D861" s="7">
        <v>17.8</v>
      </c>
      <c r="E861" s="7">
        <v>28.8</v>
      </c>
      <c r="F861" s="7">
        <v>29.8</v>
      </c>
      <c r="G861" s="7">
        <v>18.3</v>
      </c>
      <c r="H861" s="7">
        <v>21.8</v>
      </c>
      <c r="I861" s="7">
        <v>37.4</v>
      </c>
      <c r="J861" s="7">
        <v>12.1</v>
      </c>
      <c r="K861" s="7">
        <f t="shared" si="121"/>
        <v>28.8</v>
      </c>
      <c r="L861" s="7">
        <f t="shared" si="125"/>
        <v>30.319020038416941</v>
      </c>
      <c r="M861" s="7">
        <f t="shared" si="122"/>
        <v>30.697789346182947</v>
      </c>
      <c r="N861" s="7">
        <f t="shared" si="127"/>
        <v>27.649508806566239</v>
      </c>
      <c r="O861" s="7">
        <f t="shared" si="127"/>
        <v>27.545389488675514</v>
      </c>
      <c r="P861" s="7">
        <f t="shared" si="127"/>
        <v>26.464078666875913</v>
      </c>
      <c r="Q861" s="7">
        <f t="shared" si="127"/>
        <v>26.297149186180725</v>
      </c>
      <c r="S861" s="7">
        <f t="shared" si="124"/>
        <v>-1.8977893461829467</v>
      </c>
      <c r="T861" s="7">
        <f t="shared" si="126"/>
        <v>8</v>
      </c>
    </row>
    <row r="862" spans="1:20">
      <c r="A862" s="8">
        <v>43324.602731481478</v>
      </c>
      <c r="B862" s="7">
        <v>206384</v>
      </c>
      <c r="C862" s="7">
        <v>23.3</v>
      </c>
      <c r="D862" s="7">
        <v>17.899999999999999</v>
      </c>
      <c r="E862" s="7">
        <v>28.8</v>
      </c>
      <c r="F862" s="7">
        <v>30.1</v>
      </c>
      <c r="G862" s="7">
        <v>18.3</v>
      </c>
      <c r="H862" s="7">
        <v>21.8</v>
      </c>
      <c r="I862" s="7">
        <v>37.4</v>
      </c>
      <c r="J862" s="7">
        <v>12.1</v>
      </c>
      <c r="K862" s="7">
        <f t="shared" si="121"/>
        <v>28.8</v>
      </c>
      <c r="L862" s="7">
        <f t="shared" si="125"/>
        <v>30.318543835720863</v>
      </c>
      <c r="M862" s="7">
        <f t="shared" si="122"/>
        <v>30.698388870052796</v>
      </c>
      <c r="N862" s="7">
        <f t="shared" si="127"/>
        <v>27.652180592115041</v>
      </c>
      <c r="O862" s="7">
        <f t="shared" si="127"/>
        <v>27.548031656492299</v>
      </c>
      <c r="P862" s="7">
        <f t="shared" si="127"/>
        <v>26.465262651281524</v>
      </c>
      <c r="Q862" s="7">
        <f t="shared" si="127"/>
        <v>26.298155493715416</v>
      </c>
      <c r="S862" s="7">
        <f t="shared" si="124"/>
        <v>-1.8983888700527949</v>
      </c>
      <c r="T862" s="7">
        <f t="shared" si="126"/>
        <v>8</v>
      </c>
    </row>
    <row r="863" spans="1:20">
      <c r="A863" s="8">
        <v>43324.604120370372</v>
      </c>
      <c r="B863" s="7">
        <v>206385</v>
      </c>
      <c r="C863" s="7">
        <v>23.3</v>
      </c>
      <c r="D863" s="7">
        <v>17.899999999999999</v>
      </c>
      <c r="E863" s="7">
        <v>28.8</v>
      </c>
      <c r="F863" s="7">
        <v>30.3</v>
      </c>
      <c r="G863" s="7">
        <v>18.3</v>
      </c>
      <c r="H863" s="7">
        <v>21.8</v>
      </c>
      <c r="I863" s="7">
        <v>37.4</v>
      </c>
      <c r="J863" s="7">
        <v>12.1</v>
      </c>
      <c r="K863" s="7">
        <f t="shared" si="121"/>
        <v>28.8</v>
      </c>
      <c r="L863" s="7">
        <f t="shared" si="125"/>
        <v>30.318347774087229</v>
      </c>
      <c r="M863" s="7">
        <f t="shared" si="122"/>
        <v>30.698911262083548</v>
      </c>
      <c r="N863" s="7">
        <f t="shared" si="127"/>
        <v>27.654835501447909</v>
      </c>
      <c r="O863" s="7">
        <f t="shared" si="127"/>
        <v>27.55066076878175</v>
      </c>
      <c r="P863" s="7">
        <f t="shared" si="127"/>
        <v>26.466449370728817</v>
      </c>
      <c r="Q863" s="7">
        <f t="shared" si="127"/>
        <v>26.299166065500298</v>
      </c>
      <c r="S863" s="7">
        <f t="shared" si="124"/>
        <v>-1.8989112620835478</v>
      </c>
      <c r="T863" s="7">
        <f t="shared" si="126"/>
        <v>8</v>
      </c>
    </row>
    <row r="864" spans="1:20">
      <c r="A864" s="8">
        <v>43324.605509259258</v>
      </c>
      <c r="B864" s="7">
        <v>206386</v>
      </c>
      <c r="C864" s="7">
        <v>23.3</v>
      </c>
      <c r="D864" s="7">
        <v>17.899999999999999</v>
      </c>
      <c r="E864" s="7">
        <v>28.8</v>
      </c>
      <c r="F864" s="7">
        <v>29.8</v>
      </c>
      <c r="G864" s="7">
        <v>18.3</v>
      </c>
      <c r="H864" s="7">
        <v>21.8</v>
      </c>
      <c r="I864" s="7">
        <v>37.4</v>
      </c>
      <c r="J864" s="7">
        <v>12.1</v>
      </c>
      <c r="K864" s="7">
        <f t="shared" si="121"/>
        <v>28.8</v>
      </c>
      <c r="L864" s="7">
        <f t="shared" si="125"/>
        <v>30.318337944566526</v>
      </c>
      <c r="M864" s="7">
        <f t="shared" si="122"/>
        <v>30.699475702004126</v>
      </c>
      <c r="N864" s="7">
        <f t="shared" si="127"/>
        <v>27.657473746106579</v>
      </c>
      <c r="O864" s="7">
        <f t="shared" si="127"/>
        <v>27.553276441899861</v>
      </c>
      <c r="P864" s="7">
        <f t="shared" si="127"/>
        <v>26.467638786111632</v>
      </c>
      <c r="Q864" s="7">
        <f t="shared" si="127"/>
        <v>26.300180864823773</v>
      </c>
      <c r="S864" s="7">
        <f t="shared" si="124"/>
        <v>-1.8994757020041249</v>
      </c>
      <c r="T864" s="7">
        <f t="shared" si="126"/>
        <v>8</v>
      </c>
    </row>
    <row r="865" spans="1:20">
      <c r="A865" s="8">
        <v>43324.606898148151</v>
      </c>
      <c r="B865" s="7">
        <v>206387</v>
      </c>
      <c r="C865" s="7">
        <v>23.3</v>
      </c>
      <c r="D865" s="7">
        <v>17.899999999999999</v>
      </c>
      <c r="E865" s="7">
        <v>28.8</v>
      </c>
      <c r="F865" s="7">
        <v>29.6</v>
      </c>
      <c r="G865" s="7">
        <v>18.3</v>
      </c>
      <c r="H865" s="7">
        <v>21.8</v>
      </c>
      <c r="I865" s="7">
        <v>37.4</v>
      </c>
      <c r="J865" s="7">
        <v>12.1</v>
      </c>
      <c r="K865" s="7">
        <f t="shared" si="121"/>
        <v>28.8</v>
      </c>
      <c r="L865" s="7">
        <f t="shared" si="125"/>
        <v>30.317882578172668</v>
      </c>
      <c r="M865" s="7">
        <f t="shared" si="122"/>
        <v>30.700119908319781</v>
      </c>
      <c r="N865" s="7">
        <f t="shared" si="127"/>
        <v>27.660096162219503</v>
      </c>
      <c r="O865" s="7">
        <f t="shared" si="127"/>
        <v>27.555878385669892</v>
      </c>
      <c r="P865" s="7">
        <f t="shared" si="127"/>
        <v>26.468830856752394</v>
      </c>
      <c r="Q865" s="7">
        <f t="shared" si="127"/>
        <v>26.301199854938002</v>
      </c>
      <c r="S865" s="7">
        <f t="shared" si="124"/>
        <v>-1.9001199083197804</v>
      </c>
      <c r="T865" s="7">
        <f t="shared" si="126"/>
        <v>8</v>
      </c>
    </row>
    <row r="866" spans="1:20">
      <c r="A866" s="8">
        <v>43324.608298611114</v>
      </c>
      <c r="B866" s="7">
        <v>206388</v>
      </c>
      <c r="C866" s="7">
        <v>23.3</v>
      </c>
      <c r="D866" s="7">
        <v>17.899999999999999</v>
      </c>
      <c r="E866" s="7">
        <v>28.8</v>
      </c>
      <c r="F866" s="7">
        <v>29.6</v>
      </c>
      <c r="G866" s="7">
        <v>18.3</v>
      </c>
      <c r="H866" s="7">
        <v>21.8</v>
      </c>
      <c r="I866" s="7">
        <v>37.4</v>
      </c>
      <c r="J866" s="7">
        <v>12.1</v>
      </c>
      <c r="K866" s="7">
        <f t="shared" si="121"/>
        <v>28.8</v>
      </c>
      <c r="L866" s="7">
        <f t="shared" si="125"/>
        <v>30.317252303593108</v>
      </c>
      <c r="M866" s="7">
        <f t="shared" si="122"/>
        <v>30.700672339936812</v>
      </c>
      <c r="N866" s="7">
        <f t="shared" si="127"/>
        <v>27.662725367180201</v>
      </c>
      <c r="O866" s="7">
        <f t="shared" si="127"/>
        <v>27.558488049273038</v>
      </c>
      <c r="P866" s="7">
        <f t="shared" si="127"/>
        <v>26.470035496548409</v>
      </c>
      <c r="Q866" s="7">
        <f t="shared" si="127"/>
        <v>26.302231525181877</v>
      </c>
      <c r="S866" s="7">
        <f t="shared" si="124"/>
        <v>-1.9006723399368113</v>
      </c>
      <c r="T866" s="7">
        <f t="shared" si="126"/>
        <v>8</v>
      </c>
    </row>
    <row r="867" spans="1:20">
      <c r="A867" s="8">
        <v>43324.6096875</v>
      </c>
      <c r="B867" s="7">
        <v>206389</v>
      </c>
      <c r="C867" s="7">
        <v>23.3</v>
      </c>
      <c r="D867" s="7">
        <v>17.899999999999999</v>
      </c>
      <c r="E867" s="7">
        <v>28.7</v>
      </c>
      <c r="F867" s="7">
        <v>29.5</v>
      </c>
      <c r="G867" s="7">
        <v>18.3</v>
      </c>
      <c r="H867" s="7">
        <v>21.8</v>
      </c>
      <c r="I867" s="7">
        <v>37.4</v>
      </c>
      <c r="J867" s="7">
        <v>12.1</v>
      </c>
      <c r="K867" s="7">
        <f t="shared" si="121"/>
        <v>28.7</v>
      </c>
      <c r="L867" s="7">
        <f t="shared" si="125"/>
        <v>30.316438756470955</v>
      </c>
      <c r="M867" s="7">
        <f t="shared" si="122"/>
        <v>30.701110206983962</v>
      </c>
      <c r="N867" s="7">
        <f t="shared" si="127"/>
        <v>27.665317451325535</v>
      </c>
      <c r="O867" s="7">
        <f t="shared" si="127"/>
        <v>27.561062216321321</v>
      </c>
      <c r="P867" s="7">
        <f t="shared" si="127"/>
        <v>26.471232773486321</v>
      </c>
      <c r="Q867" s="7">
        <f t="shared" si="127"/>
        <v>26.303258820492641</v>
      </c>
      <c r="S867" s="7">
        <f t="shared" si="124"/>
        <v>-2.001110206983963</v>
      </c>
      <c r="T867" s="7">
        <f t="shared" si="126"/>
        <v>8</v>
      </c>
    </row>
    <row r="868" spans="1:20">
      <c r="A868" s="8">
        <v>43324.611076388886</v>
      </c>
      <c r="B868" s="7">
        <v>206390</v>
      </c>
      <c r="C868" s="7">
        <v>23.3</v>
      </c>
      <c r="D868" s="7">
        <v>17.899999999999999</v>
      </c>
      <c r="E868" s="7">
        <v>28.8</v>
      </c>
      <c r="F868" s="7">
        <v>28.6</v>
      </c>
      <c r="G868" s="7">
        <v>18.3</v>
      </c>
      <c r="H868" s="7">
        <v>21.8</v>
      </c>
      <c r="I868" s="7">
        <v>37.4</v>
      </c>
      <c r="J868" s="7">
        <v>12.1</v>
      </c>
      <c r="K868" s="7">
        <f t="shared" si="121"/>
        <v>28.8</v>
      </c>
      <c r="L868" s="7">
        <f t="shared" si="125"/>
        <v>30.315747823528149</v>
      </c>
      <c r="M868" s="7">
        <f t="shared" si="122"/>
        <v>30.701426284240718</v>
      </c>
      <c r="N868" s="7">
        <f t="shared" si="127"/>
        <v>27.667893922603756</v>
      </c>
      <c r="O868" s="7">
        <f t="shared" si="127"/>
        <v>27.563622548252866</v>
      </c>
      <c r="P868" s="7">
        <f t="shared" si="127"/>
        <v>26.472432579937706</v>
      </c>
      <c r="Q868" s="7">
        <f t="shared" si="127"/>
        <v>26.304290195362448</v>
      </c>
      <c r="S868" s="7">
        <f t="shared" si="124"/>
        <v>-1.901426284240717</v>
      </c>
      <c r="T868" s="7">
        <f t="shared" si="126"/>
        <v>8</v>
      </c>
    </row>
    <row r="869" spans="1:20">
      <c r="A869" s="8">
        <v>43324.61246527778</v>
      </c>
      <c r="B869" s="7">
        <v>206391</v>
      </c>
      <c r="C869" s="7">
        <v>23.3</v>
      </c>
      <c r="D869" s="7">
        <v>17.899999999999999</v>
      </c>
      <c r="E869" s="7">
        <v>28.7</v>
      </c>
      <c r="F869" s="7">
        <v>28.8</v>
      </c>
      <c r="G869" s="7">
        <v>18.3</v>
      </c>
      <c r="H869" s="7">
        <v>21.8</v>
      </c>
      <c r="I869" s="7">
        <v>37.4</v>
      </c>
      <c r="J869" s="7">
        <v>12.1</v>
      </c>
      <c r="K869" s="7">
        <f t="shared" si="121"/>
        <v>28.7</v>
      </c>
      <c r="L869" s="7">
        <f t="shared" si="125"/>
        <v>30.314057014648458</v>
      </c>
      <c r="M869" s="7">
        <f t="shared" si="122"/>
        <v>30.701710220064346</v>
      </c>
      <c r="N869" s="7">
        <f t="shared" si="127"/>
        <v>27.67045441062929</v>
      </c>
      <c r="O869" s="7">
        <f t="shared" si="127"/>
        <v>27.566168974794017</v>
      </c>
      <c r="P869" s="7">
        <f t="shared" si="127"/>
        <v>26.473634874559732</v>
      </c>
      <c r="Q869" s="7">
        <f t="shared" si="127"/>
        <v>26.305325612595631</v>
      </c>
      <c r="S869" s="7">
        <f t="shared" si="124"/>
        <v>-2.0017102200643464</v>
      </c>
      <c r="T869" s="7">
        <f t="shared" si="126"/>
        <v>8</v>
      </c>
    </row>
    <row r="870" spans="1:20">
      <c r="A870" s="8">
        <v>43324.613854166666</v>
      </c>
      <c r="B870" s="7">
        <v>206392</v>
      </c>
      <c r="C870" s="7">
        <v>23.3</v>
      </c>
      <c r="D870" s="7">
        <v>17.899999999999999</v>
      </c>
      <c r="E870" s="7">
        <v>28.7</v>
      </c>
      <c r="F870" s="7">
        <v>29.1</v>
      </c>
      <c r="G870" s="7">
        <v>18.3</v>
      </c>
      <c r="H870" s="7">
        <v>21.8</v>
      </c>
      <c r="I870" s="7">
        <v>37.4</v>
      </c>
      <c r="J870" s="7">
        <v>12.1</v>
      </c>
      <c r="K870" s="7">
        <f t="shared" si="121"/>
        <v>28.7</v>
      </c>
      <c r="L870" s="7">
        <f t="shared" si="125"/>
        <v>30.312567572157995</v>
      </c>
      <c r="M870" s="7">
        <f t="shared" si="122"/>
        <v>30.701661617192595</v>
      </c>
      <c r="N870" s="7">
        <f t="shared" si="127"/>
        <v>27.672999130105573</v>
      </c>
      <c r="O870" s="7">
        <f t="shared" si="127"/>
        <v>27.568701380961485</v>
      </c>
      <c r="P870" s="7">
        <f t="shared" si="127"/>
        <v>26.474839615951336</v>
      </c>
      <c r="Q870" s="7">
        <f t="shared" si="127"/>
        <v>26.306365034880713</v>
      </c>
      <c r="S870" s="7">
        <f t="shared" si="124"/>
        <v>-2.0016616171925961</v>
      </c>
      <c r="T870" s="7">
        <f t="shared" si="126"/>
        <v>8</v>
      </c>
    </row>
    <row r="871" spans="1:20">
      <c r="A871" s="8">
        <v>43324.615243055552</v>
      </c>
      <c r="B871" s="7">
        <v>206393</v>
      </c>
      <c r="C871" s="7">
        <v>23.3</v>
      </c>
      <c r="D871" s="7">
        <v>17.899999999999999</v>
      </c>
      <c r="E871" s="7">
        <v>28.7</v>
      </c>
      <c r="F871" s="7">
        <v>28.8</v>
      </c>
      <c r="G871" s="7">
        <v>18.3</v>
      </c>
      <c r="H871" s="7">
        <v>21.8</v>
      </c>
      <c r="I871" s="7">
        <v>37.4</v>
      </c>
      <c r="J871" s="7">
        <v>12.1</v>
      </c>
      <c r="K871" s="7">
        <f t="shared" si="121"/>
        <v>28.7</v>
      </c>
      <c r="L871" s="7">
        <f t="shared" si="125"/>
        <v>30.311364227961313</v>
      </c>
      <c r="M871" s="7">
        <f t="shared" si="122"/>
        <v>30.701486917233751</v>
      </c>
      <c r="N871" s="7">
        <f t="shared" si="127"/>
        <v>27.675526442651481</v>
      </c>
      <c r="O871" s="7">
        <f t="shared" si="127"/>
        <v>27.571219702147992</v>
      </c>
      <c r="P871" s="7">
        <f t="shared" si="127"/>
        <v>26.476046762475299</v>
      </c>
      <c r="Q871" s="7">
        <f t="shared" si="127"/>
        <v>26.307408424824342</v>
      </c>
      <c r="S871" s="7">
        <f t="shared" si="124"/>
        <v>-2.0014869172337519</v>
      </c>
      <c r="T871" s="7">
        <f t="shared" si="126"/>
        <v>8</v>
      </c>
    </row>
    <row r="872" spans="1:20">
      <c r="A872" s="8">
        <v>43324.616643518515</v>
      </c>
      <c r="B872" s="7">
        <v>206394</v>
      </c>
      <c r="C872" s="7">
        <v>23.3</v>
      </c>
      <c r="D872" s="7">
        <v>17.899999999999999</v>
      </c>
      <c r="E872" s="7">
        <v>28.7</v>
      </c>
      <c r="F872" s="7">
        <v>28.6</v>
      </c>
      <c r="G872" s="7">
        <v>18.3</v>
      </c>
      <c r="H872" s="7">
        <v>21.8</v>
      </c>
      <c r="I872" s="7">
        <v>37.4</v>
      </c>
      <c r="J872" s="7">
        <v>12.1</v>
      </c>
      <c r="K872" s="7">
        <f t="shared" si="121"/>
        <v>28.7</v>
      </c>
      <c r="L872" s="7">
        <f t="shared" si="125"/>
        <v>30.30989039219299</v>
      </c>
      <c r="M872" s="7">
        <f t="shared" si="122"/>
        <v>30.701327197515667</v>
      </c>
      <c r="N872" s="7">
        <f t="shared" si="127"/>
        <v>27.678057109021474</v>
      </c>
      <c r="O872" s="7">
        <f t="shared" si="127"/>
        <v>27.573744504079027</v>
      </c>
      <c r="P872" s="7">
        <f t="shared" si="127"/>
        <v>26.477266351732123</v>
      </c>
      <c r="Q872" s="7">
        <f t="shared" si="127"/>
        <v>26.308464472595464</v>
      </c>
      <c r="S872" s="7">
        <f t="shared" si="124"/>
        <v>-2.0013271975156677</v>
      </c>
      <c r="T872" s="7">
        <f t="shared" si="126"/>
        <v>8</v>
      </c>
    </row>
    <row r="873" spans="1:20">
      <c r="A873" s="8">
        <v>43324.618032407408</v>
      </c>
      <c r="B873" s="7">
        <v>206395</v>
      </c>
      <c r="C873" s="7">
        <v>23.3</v>
      </c>
      <c r="D873" s="7">
        <v>17.899999999999999</v>
      </c>
      <c r="E873" s="7">
        <v>28.7</v>
      </c>
      <c r="F873" s="7">
        <v>28.3</v>
      </c>
      <c r="G873" s="7">
        <v>18.3</v>
      </c>
      <c r="H873" s="7">
        <v>21.8</v>
      </c>
      <c r="I873" s="7">
        <v>37.4</v>
      </c>
      <c r="J873" s="7">
        <v>12.1</v>
      </c>
      <c r="K873" s="7">
        <f t="shared" si="121"/>
        <v>28.7</v>
      </c>
      <c r="L873" s="7">
        <f t="shared" si="125"/>
        <v>30.308263670018363</v>
      </c>
      <c r="M873" s="7">
        <f t="shared" si="122"/>
        <v>30.701094434789798</v>
      </c>
      <c r="N873" s="7">
        <f t="shared" si="127"/>
        <v>27.680549838819196</v>
      </c>
      <c r="O873" s="7">
        <f t="shared" si="127"/>
        <v>27.576233657000344</v>
      </c>
      <c r="P873" s="7">
        <f t="shared" si="127"/>
        <v>26.478478201768059</v>
      </c>
      <c r="Q873" s="7">
        <f t="shared" si="127"/>
        <v>26.309515717698169</v>
      </c>
      <c r="S873" s="7">
        <f t="shared" si="124"/>
        <v>-2.001094434789799</v>
      </c>
      <c r="T873" s="7">
        <f t="shared" si="126"/>
        <v>8</v>
      </c>
    </row>
    <row r="874" spans="1:20">
      <c r="A874" s="8">
        <v>43324.619421296295</v>
      </c>
      <c r="B874" s="7">
        <v>206396</v>
      </c>
      <c r="C874" s="7">
        <v>23.3</v>
      </c>
      <c r="D874" s="7">
        <v>17.899999999999999</v>
      </c>
      <c r="E874" s="7">
        <v>28.7</v>
      </c>
      <c r="F874" s="7">
        <v>28.5</v>
      </c>
      <c r="G874" s="7">
        <v>18.3</v>
      </c>
      <c r="H874" s="7">
        <v>21.8</v>
      </c>
      <c r="I874" s="7">
        <v>37.4</v>
      </c>
      <c r="J874" s="7">
        <v>12.1</v>
      </c>
      <c r="K874" s="7">
        <f t="shared" si="121"/>
        <v>28.7</v>
      </c>
      <c r="L874" s="7">
        <f t="shared" si="125"/>
        <v>30.306383006874178</v>
      </c>
      <c r="M874" s="7">
        <f t="shared" si="122"/>
        <v>30.700766746303049</v>
      </c>
      <c r="N874" s="7">
        <f t="shared" si="127"/>
        <v>27.683025679117293</v>
      </c>
      <c r="O874" s="7">
        <f t="shared" si="127"/>
        <v>27.578708018805489</v>
      </c>
      <c r="P874" s="7">
        <f t="shared" si="127"/>
        <v>26.479692328333094</v>
      </c>
      <c r="Q874" s="7">
        <f t="shared" si="127"/>
        <v>26.310570817313756</v>
      </c>
      <c r="S874" s="7">
        <f t="shared" si="124"/>
        <v>-2.0007667463030501</v>
      </c>
      <c r="T874" s="7">
        <f t="shared" si="126"/>
        <v>8</v>
      </c>
    </row>
    <row r="875" spans="1:20">
      <c r="A875" s="8">
        <v>43324.620810185188</v>
      </c>
      <c r="B875" s="7">
        <v>206397</v>
      </c>
      <c r="C875" s="7">
        <v>23.3</v>
      </c>
      <c r="D875" s="7">
        <v>17.899999999999999</v>
      </c>
      <c r="E875" s="7">
        <v>28.7</v>
      </c>
      <c r="F875" s="7">
        <v>28.1</v>
      </c>
      <c r="G875" s="7">
        <v>18.3</v>
      </c>
      <c r="H875" s="7">
        <v>21.8</v>
      </c>
      <c r="I875" s="7">
        <v>37.4</v>
      </c>
      <c r="J875" s="7">
        <v>12.1</v>
      </c>
      <c r="K875" s="7">
        <f t="shared" si="121"/>
        <v>28.7</v>
      </c>
      <c r="L875" s="7">
        <f t="shared" si="125"/>
        <v>30.304700491168131</v>
      </c>
      <c r="M875" s="7">
        <f t="shared" si="122"/>
        <v>30.7003041943318</v>
      </c>
      <c r="N875" s="7">
        <f t="shared" ref="N875:Q890" si="128">N874+24*3600*($A875-$A874)*((M874-N874)*N$6+(O874-N874)*N$7+N$5)/N$8</f>
        <v>27.685484476481651</v>
      </c>
      <c r="O875" s="7">
        <f t="shared" si="128"/>
        <v>27.581167479574606</v>
      </c>
      <c r="P875" s="7">
        <f t="shared" si="128"/>
        <v>26.480908687386862</v>
      </c>
      <c r="Q875" s="7">
        <f t="shared" si="128"/>
        <v>26.311629733581672</v>
      </c>
      <c r="S875" s="7">
        <f t="shared" si="124"/>
        <v>-2.0003041943318003</v>
      </c>
      <c r="T875" s="7">
        <f t="shared" si="126"/>
        <v>8</v>
      </c>
    </row>
    <row r="876" spans="1:20">
      <c r="A876" s="8">
        <v>43324.622199074074</v>
      </c>
      <c r="B876" s="7">
        <v>206398</v>
      </c>
      <c r="C876" s="7">
        <v>23.3</v>
      </c>
      <c r="D876" s="7">
        <v>17.899999999999999</v>
      </c>
      <c r="E876" s="7">
        <v>28.8</v>
      </c>
      <c r="F876" s="7">
        <v>28.3</v>
      </c>
      <c r="G876" s="7">
        <v>18.3</v>
      </c>
      <c r="H876" s="7">
        <v>21.8</v>
      </c>
      <c r="I876" s="7">
        <v>37.4</v>
      </c>
      <c r="J876" s="7">
        <v>12.1</v>
      </c>
      <c r="K876" s="7">
        <f t="shared" si="121"/>
        <v>28.8</v>
      </c>
      <c r="L876" s="7">
        <f t="shared" si="125"/>
        <v>30.302872646616606</v>
      </c>
      <c r="M876" s="7">
        <f t="shared" si="122"/>
        <v>30.699825572362833</v>
      </c>
      <c r="N876" s="7">
        <f t="shared" si="128"/>
        <v>27.687925845247864</v>
      </c>
      <c r="O876" s="7">
        <f t="shared" si="128"/>
        <v>27.583611923599573</v>
      </c>
      <c r="P876" s="7">
        <f t="shared" si="128"/>
        <v>26.482127234695625</v>
      </c>
      <c r="Q876" s="7">
        <f t="shared" si="128"/>
        <v>26.312692428470893</v>
      </c>
      <c r="S876" s="7">
        <f t="shared" si="124"/>
        <v>-1.8998255723628326</v>
      </c>
      <c r="T876" s="7">
        <f t="shared" si="126"/>
        <v>8</v>
      </c>
    </row>
    <row r="877" spans="1:20">
      <c r="A877" s="8">
        <v>43324.62358796296</v>
      </c>
      <c r="B877" s="7">
        <v>206399</v>
      </c>
      <c r="C877" s="7">
        <v>23.3</v>
      </c>
      <c r="D877" s="7">
        <v>17.899999999999999</v>
      </c>
      <c r="E877" s="7">
        <v>28.8</v>
      </c>
      <c r="F877" s="7">
        <v>28.3</v>
      </c>
      <c r="G877" s="7">
        <v>18.3</v>
      </c>
      <c r="H877" s="7">
        <v>21.8</v>
      </c>
      <c r="I877" s="7">
        <v>37.4</v>
      </c>
      <c r="J877" s="7">
        <v>12.1</v>
      </c>
      <c r="K877" s="7">
        <f t="shared" si="121"/>
        <v>28.8</v>
      </c>
      <c r="L877" s="7">
        <f t="shared" si="125"/>
        <v>30.301241009860984</v>
      </c>
      <c r="M877" s="7">
        <f t="shared" si="122"/>
        <v>30.699290317178825</v>
      </c>
      <c r="N877" s="7">
        <f t="shared" si="128"/>
        <v>27.690350155358512</v>
      </c>
      <c r="O877" s="7">
        <f t="shared" si="128"/>
        <v>27.586041195575163</v>
      </c>
      <c r="P877" s="7">
        <f t="shared" si="128"/>
        <v>26.483347925850556</v>
      </c>
      <c r="Q877" s="7">
        <f t="shared" si="128"/>
        <v>26.313758863818176</v>
      </c>
      <c r="S877" s="7">
        <f t="shared" si="124"/>
        <v>-1.8992903171788242</v>
      </c>
      <c r="T877" s="7">
        <f t="shared" si="126"/>
        <v>8</v>
      </c>
    </row>
    <row r="878" spans="1:20">
      <c r="A878" s="8">
        <v>43324.624988425923</v>
      </c>
      <c r="B878" s="7">
        <v>206400</v>
      </c>
      <c r="C878" s="7">
        <v>23.3</v>
      </c>
      <c r="D878" s="7">
        <v>17.899999999999999</v>
      </c>
      <c r="E878" s="7">
        <v>28.8</v>
      </c>
      <c r="F878" s="7">
        <v>28.5</v>
      </c>
      <c r="G878" s="7">
        <v>18.3</v>
      </c>
      <c r="H878" s="7">
        <v>21.8</v>
      </c>
      <c r="I878" s="7">
        <v>37.4</v>
      </c>
      <c r="J878" s="7">
        <v>12.1</v>
      </c>
      <c r="K878" s="7">
        <f t="shared" si="121"/>
        <v>28.8</v>
      </c>
      <c r="L878" s="7">
        <f t="shared" si="125"/>
        <v>30.299609344879428</v>
      </c>
      <c r="M878" s="7">
        <f t="shared" si="122"/>
        <v>30.698778155674773</v>
      </c>
      <c r="N878" s="7">
        <f t="shared" si="128"/>
        <v>27.692777513170221</v>
      </c>
      <c r="O878" s="7">
        <f t="shared" si="128"/>
        <v>27.58847533717865</v>
      </c>
      <c r="P878" s="7">
        <f t="shared" si="128"/>
        <v>26.484580905974802</v>
      </c>
      <c r="Q878" s="7">
        <f t="shared" si="128"/>
        <v>26.314837919119327</v>
      </c>
      <c r="S878" s="7">
        <f t="shared" si="124"/>
        <v>-1.8987781556747727</v>
      </c>
      <c r="T878" s="7">
        <f t="shared" si="126"/>
        <v>8</v>
      </c>
    </row>
    <row r="879" spans="1:20">
      <c r="A879" s="8">
        <v>43324.626377314817</v>
      </c>
      <c r="B879" s="7">
        <v>206401</v>
      </c>
      <c r="C879" s="7">
        <v>23.4</v>
      </c>
      <c r="D879" s="7">
        <v>17.899999999999999</v>
      </c>
      <c r="E879" s="7">
        <v>28.8</v>
      </c>
      <c r="F879" s="7">
        <v>28.5</v>
      </c>
      <c r="G879" s="7">
        <v>18.3</v>
      </c>
      <c r="H879" s="7">
        <v>21.8</v>
      </c>
      <c r="I879" s="7">
        <v>37.4</v>
      </c>
      <c r="J879" s="7">
        <v>12.1</v>
      </c>
      <c r="K879" s="7">
        <f t="shared" si="121"/>
        <v>28.8</v>
      </c>
      <c r="L879" s="7">
        <f t="shared" si="125"/>
        <v>30.298184808928372</v>
      </c>
      <c r="M879" s="7">
        <f t="shared" si="122"/>
        <v>30.698287821986561</v>
      </c>
      <c r="N879" s="7">
        <f t="shared" si="128"/>
        <v>27.695168190634305</v>
      </c>
      <c r="O879" s="7">
        <f t="shared" si="128"/>
        <v>27.590873930410758</v>
      </c>
      <c r="P879" s="7">
        <f t="shared" si="128"/>
        <v>26.485805767564042</v>
      </c>
      <c r="Q879" s="7">
        <f t="shared" si="128"/>
        <v>26.315911750807359</v>
      </c>
      <c r="S879" s="7">
        <f t="shared" si="124"/>
        <v>-1.8982878219865604</v>
      </c>
      <c r="T879" s="7">
        <f t="shared" si="126"/>
        <v>8</v>
      </c>
    </row>
    <row r="880" spans="1:20">
      <c r="A880" s="8">
        <v>43324.627766203703</v>
      </c>
      <c r="B880" s="7">
        <v>206402</v>
      </c>
      <c r="C880" s="7">
        <v>23.4</v>
      </c>
      <c r="D880" s="7">
        <v>17.899999999999999</v>
      </c>
      <c r="E880" s="7">
        <v>28.8</v>
      </c>
      <c r="F880" s="7">
        <v>28</v>
      </c>
      <c r="G880" s="7">
        <v>18.3</v>
      </c>
      <c r="H880" s="7">
        <v>21.8</v>
      </c>
      <c r="I880" s="7">
        <v>37.4</v>
      </c>
      <c r="J880" s="7">
        <v>12.1</v>
      </c>
      <c r="K880" s="7">
        <f t="shared" si="121"/>
        <v>28.8</v>
      </c>
      <c r="L880" s="7">
        <f t="shared" si="125"/>
        <v>30.296771741380741</v>
      </c>
      <c r="M880" s="7">
        <f t="shared" si="122"/>
        <v>30.69786567648768</v>
      </c>
      <c r="N880" s="7">
        <f t="shared" si="128"/>
        <v>27.697542769384189</v>
      </c>
      <c r="O880" s="7">
        <f t="shared" si="128"/>
        <v>27.593257251485412</v>
      </c>
      <c r="P880" s="7">
        <f t="shared" si="128"/>
        <v>26.487032638341116</v>
      </c>
      <c r="Q880" s="7">
        <f t="shared" si="128"/>
        <v>26.316989207207389</v>
      </c>
      <c r="S880" s="7">
        <f t="shared" si="124"/>
        <v>-1.8978656764876796</v>
      </c>
      <c r="T880" s="7">
        <f t="shared" si="126"/>
        <v>8</v>
      </c>
    </row>
    <row r="881" spans="1:20">
      <c r="A881" s="8">
        <v>43324.629155092596</v>
      </c>
      <c r="B881" s="7">
        <v>206403</v>
      </c>
      <c r="C881" s="7">
        <v>23.4</v>
      </c>
      <c r="D881" s="7">
        <v>17.899999999999999</v>
      </c>
      <c r="E881" s="7">
        <v>28.8</v>
      </c>
      <c r="F881" s="7">
        <v>28.1</v>
      </c>
      <c r="G881" s="7">
        <v>18.3</v>
      </c>
      <c r="H881" s="7">
        <v>21.8</v>
      </c>
      <c r="I881" s="7">
        <v>37.4</v>
      </c>
      <c r="J881" s="7">
        <v>12.1</v>
      </c>
      <c r="K881" s="7">
        <f t="shared" si="121"/>
        <v>28.8</v>
      </c>
      <c r="L881" s="7">
        <f t="shared" si="125"/>
        <v>30.294920619241779</v>
      </c>
      <c r="M881" s="7">
        <f t="shared" si="122"/>
        <v>30.69748345837758</v>
      </c>
      <c r="N881" s="7">
        <f t="shared" si="128"/>
        <v>27.699901879149682</v>
      </c>
      <c r="O881" s="7">
        <f t="shared" si="128"/>
        <v>27.595625383820217</v>
      </c>
      <c r="P881" s="7">
        <f t="shared" si="128"/>
        <v>26.488261474141005</v>
      </c>
      <c r="Q881" s="7">
        <f t="shared" si="128"/>
        <v>26.318070249558122</v>
      </c>
      <c r="S881" s="7">
        <f t="shared" si="124"/>
        <v>-1.8974834583775788</v>
      </c>
      <c r="T881" s="7">
        <f t="shared" si="126"/>
        <v>8</v>
      </c>
    </row>
    <row r="882" spans="1:20">
      <c r="A882" s="8">
        <v>43324.630543981482</v>
      </c>
      <c r="B882" s="7">
        <v>206404</v>
      </c>
      <c r="C882" s="7">
        <v>23.3</v>
      </c>
      <c r="D882" s="7">
        <v>17.899999999999999</v>
      </c>
      <c r="E882" s="7">
        <v>28.8</v>
      </c>
      <c r="F882" s="7">
        <v>27.7</v>
      </c>
      <c r="G882" s="7">
        <v>18.3</v>
      </c>
      <c r="H882" s="7">
        <v>21.8</v>
      </c>
      <c r="I882" s="7">
        <v>37.4</v>
      </c>
      <c r="J882" s="7">
        <v>12.1</v>
      </c>
      <c r="K882" s="7">
        <f t="shared" si="121"/>
        <v>28.8</v>
      </c>
      <c r="L882" s="7">
        <f t="shared" si="125"/>
        <v>30.293176849331779</v>
      </c>
      <c r="M882" s="7">
        <f t="shared" si="122"/>
        <v>30.696984873745141</v>
      </c>
      <c r="N882" s="7">
        <f t="shared" si="128"/>
        <v>27.702245894320992</v>
      </c>
      <c r="O882" s="7">
        <f t="shared" si="128"/>
        <v>27.59797849119883</v>
      </c>
      <c r="P882" s="7">
        <f t="shared" si="128"/>
        <v>26.48949223151504</v>
      </c>
      <c r="Q882" s="7">
        <f t="shared" si="128"/>
        <v>26.319154838945966</v>
      </c>
      <c r="S882" s="7">
        <f t="shared" si="124"/>
        <v>-1.89698487374514</v>
      </c>
      <c r="T882" s="7">
        <f t="shared" si="126"/>
        <v>8</v>
      </c>
    </row>
    <row r="883" spans="1:20">
      <c r="A883" s="8">
        <v>43324.631932870368</v>
      </c>
      <c r="B883" s="7">
        <v>206405</v>
      </c>
      <c r="C883" s="7">
        <v>23.3</v>
      </c>
      <c r="D883" s="7">
        <v>17.899999999999999</v>
      </c>
      <c r="E883" s="7">
        <v>28.8</v>
      </c>
      <c r="F883" s="7">
        <v>27.8</v>
      </c>
      <c r="G883" s="7">
        <v>18.3</v>
      </c>
      <c r="H883" s="7">
        <v>21.8</v>
      </c>
      <c r="I883" s="7">
        <v>37.4</v>
      </c>
      <c r="J883" s="7">
        <v>12.1</v>
      </c>
      <c r="K883" s="7">
        <f t="shared" si="121"/>
        <v>28.8</v>
      </c>
      <c r="L883" s="7">
        <f t="shared" si="125"/>
        <v>30.29108816542827</v>
      </c>
      <c r="M883" s="7">
        <f t="shared" si="122"/>
        <v>30.696452493689002</v>
      </c>
      <c r="N883" s="7">
        <f t="shared" si="128"/>
        <v>27.704574217724605</v>
      </c>
      <c r="O883" s="7">
        <f t="shared" si="128"/>
        <v>27.600316766546321</v>
      </c>
      <c r="P883" s="7">
        <f t="shared" si="128"/>
        <v>26.490724868137427</v>
      </c>
      <c r="Q883" s="7">
        <f t="shared" si="128"/>
        <v>26.320242936365471</v>
      </c>
      <c r="S883" s="7">
        <f t="shared" si="124"/>
        <v>-1.8964524936890008</v>
      </c>
      <c r="T883" s="7">
        <f t="shared" si="126"/>
        <v>8</v>
      </c>
    </row>
    <row r="884" spans="1:20">
      <c r="A884" s="8">
        <v>43324.633333333331</v>
      </c>
      <c r="B884" s="7">
        <v>206406</v>
      </c>
      <c r="C884" s="7">
        <v>23.4</v>
      </c>
      <c r="D884" s="7">
        <v>17.899999999999999</v>
      </c>
      <c r="E884" s="7">
        <v>28.8</v>
      </c>
      <c r="F884" s="7">
        <v>27.9</v>
      </c>
      <c r="G884" s="7">
        <v>18.3</v>
      </c>
      <c r="H884" s="7">
        <v>21.8</v>
      </c>
      <c r="I884" s="7">
        <v>37.4</v>
      </c>
      <c r="J884" s="7">
        <v>12.1</v>
      </c>
      <c r="K884" s="7">
        <f t="shared" si="121"/>
        <v>28.8</v>
      </c>
      <c r="L884" s="7">
        <f t="shared" si="125"/>
        <v>30.289091758436442</v>
      </c>
      <c r="M884" s="7">
        <f t="shared" si="122"/>
        <v>30.695785847136353</v>
      </c>
      <c r="N884" s="7">
        <f t="shared" si="128"/>
        <v>27.706906141803401</v>
      </c>
      <c r="O884" s="7">
        <f t="shared" si="128"/>
        <v>27.602659644066218</v>
      </c>
      <c r="P884" s="7">
        <f t="shared" si="128"/>
        <v>26.491969630176808</v>
      </c>
      <c r="Q884" s="7">
        <f t="shared" si="128"/>
        <v>26.321343599114318</v>
      </c>
      <c r="S884" s="7">
        <f t="shared" si="124"/>
        <v>-1.8957858471363522</v>
      </c>
      <c r="T884" s="7">
        <f t="shared" si="126"/>
        <v>8</v>
      </c>
    </row>
    <row r="885" spans="1:20">
      <c r="A885" s="8">
        <v>43324.634722222225</v>
      </c>
      <c r="B885" s="7">
        <v>206407</v>
      </c>
      <c r="C885" s="7">
        <v>23.4</v>
      </c>
      <c r="D885" s="7">
        <v>17.899999999999999</v>
      </c>
      <c r="E885" s="7">
        <v>28.8</v>
      </c>
      <c r="F885" s="7">
        <v>28</v>
      </c>
      <c r="G885" s="7">
        <v>18.3</v>
      </c>
      <c r="H885" s="7">
        <v>21.8</v>
      </c>
      <c r="I885" s="7">
        <v>37.4</v>
      </c>
      <c r="J885" s="7">
        <v>12.1</v>
      </c>
      <c r="K885" s="7">
        <f t="shared" si="121"/>
        <v>28.8</v>
      </c>
      <c r="L885" s="7">
        <f t="shared" si="125"/>
        <v>30.287218348772242</v>
      </c>
      <c r="M885" s="7">
        <f t="shared" si="122"/>
        <v>30.695083981248725</v>
      </c>
      <c r="N885" s="7">
        <f t="shared" si="128"/>
        <v>27.709202445382306</v>
      </c>
      <c r="O885" s="7">
        <f t="shared" si="128"/>
        <v>27.604968338567648</v>
      </c>
      <c r="P885" s="7">
        <f t="shared" si="128"/>
        <v>26.493205917502006</v>
      </c>
      <c r="Q885" s="7">
        <f t="shared" si="128"/>
        <v>26.322438623863388</v>
      </c>
      <c r="S885" s="7">
        <f t="shared" si="124"/>
        <v>-1.8950839812487246</v>
      </c>
      <c r="T885" s="7">
        <f t="shared" si="126"/>
        <v>8</v>
      </c>
    </row>
    <row r="886" spans="1:20">
      <c r="A886" s="8">
        <v>43324.636111111111</v>
      </c>
      <c r="B886" s="7">
        <v>206408</v>
      </c>
      <c r="C886" s="7">
        <v>23.4</v>
      </c>
      <c r="D886" s="7">
        <v>17.899999999999999</v>
      </c>
      <c r="E886" s="7">
        <v>28.8</v>
      </c>
      <c r="F886" s="7">
        <v>27.6</v>
      </c>
      <c r="G886" s="7">
        <v>18.3</v>
      </c>
      <c r="H886" s="7">
        <v>21.8</v>
      </c>
      <c r="I886" s="7">
        <v>37.4</v>
      </c>
      <c r="J886" s="7">
        <v>12.1</v>
      </c>
      <c r="K886" s="7">
        <f t="shared" si="121"/>
        <v>28.8</v>
      </c>
      <c r="L886" s="7">
        <f t="shared" si="125"/>
        <v>30.285449727028375</v>
      </c>
      <c r="M886" s="7">
        <f t="shared" si="122"/>
        <v>30.694390779117892</v>
      </c>
      <c r="N886" s="7">
        <f t="shared" si="128"/>
        <v>27.711482618570795</v>
      </c>
      <c r="O886" s="7">
        <f t="shared" si="128"/>
        <v>27.607262305532519</v>
      </c>
      <c r="P886" s="7">
        <f t="shared" si="128"/>
        <v>26.494443962073344</v>
      </c>
      <c r="Q886" s="7">
        <f t="shared" si="128"/>
        <v>26.32353703890854</v>
      </c>
      <c r="S886" s="7">
        <f t="shared" si="124"/>
        <v>-1.8943907791178916</v>
      </c>
      <c r="T886" s="7">
        <f t="shared" si="126"/>
        <v>8</v>
      </c>
    </row>
    <row r="887" spans="1:20">
      <c r="A887" s="8">
        <v>43324.637499999997</v>
      </c>
      <c r="B887" s="7">
        <v>206409</v>
      </c>
      <c r="C887" s="7">
        <v>23.4</v>
      </c>
      <c r="D887" s="7">
        <v>17.899999999999999</v>
      </c>
      <c r="E887" s="7">
        <v>28.8</v>
      </c>
      <c r="F887" s="7">
        <v>27.9</v>
      </c>
      <c r="G887" s="7">
        <v>18.3</v>
      </c>
      <c r="H887" s="7">
        <v>21.8</v>
      </c>
      <c r="I887" s="7">
        <v>37.4</v>
      </c>
      <c r="J887" s="7">
        <v>12.1</v>
      </c>
      <c r="K887" s="7">
        <f t="shared" si="121"/>
        <v>28.8</v>
      </c>
      <c r="L887" s="7">
        <f t="shared" si="125"/>
        <v>30.283334766438585</v>
      </c>
      <c r="M887" s="7">
        <f t="shared" si="122"/>
        <v>30.693733180272833</v>
      </c>
      <c r="N887" s="7">
        <f t="shared" si="128"/>
        <v>27.713747020573855</v>
      </c>
      <c r="O887" s="7">
        <f t="shared" si="128"/>
        <v>27.60954153236224</v>
      </c>
      <c r="P887" s="7">
        <f t="shared" si="128"/>
        <v>26.495683723963538</v>
      </c>
      <c r="Q887" s="7">
        <f t="shared" si="128"/>
        <v>26.324638805062314</v>
      </c>
      <c r="S887" s="7">
        <f t="shared" si="124"/>
        <v>-1.8937331802728323</v>
      </c>
      <c r="T887" s="7">
        <f t="shared" si="126"/>
        <v>8</v>
      </c>
    </row>
    <row r="888" spans="1:20">
      <c r="A888" s="8">
        <v>43324.638888888891</v>
      </c>
      <c r="B888" s="7">
        <v>206410</v>
      </c>
      <c r="C888" s="7">
        <v>23.4</v>
      </c>
      <c r="D888" s="7">
        <v>17.899999999999999</v>
      </c>
      <c r="E888" s="7">
        <v>28.8</v>
      </c>
      <c r="F888" s="7">
        <v>27.9</v>
      </c>
      <c r="G888" s="7">
        <v>18.3</v>
      </c>
      <c r="H888" s="7">
        <v>21.8</v>
      </c>
      <c r="I888" s="7">
        <v>37.4</v>
      </c>
      <c r="J888" s="7">
        <v>12.1</v>
      </c>
      <c r="K888" s="7">
        <f t="shared" si="121"/>
        <v>28.8</v>
      </c>
      <c r="L888" s="7">
        <f t="shared" si="125"/>
        <v>30.281507778469209</v>
      </c>
      <c r="M888" s="7">
        <f t="shared" si="122"/>
        <v>30.692985405984821</v>
      </c>
      <c r="N888" s="7">
        <f t="shared" si="128"/>
        <v>27.715996114307639</v>
      </c>
      <c r="O888" s="7">
        <f t="shared" si="128"/>
        <v>27.61180606190058</v>
      </c>
      <c r="P888" s="7">
        <f t="shared" si="128"/>
        <v>26.49692516339427</v>
      </c>
      <c r="Q888" s="7">
        <f t="shared" si="128"/>
        <v>26.325743883119546</v>
      </c>
      <c r="S888" s="7">
        <f t="shared" si="124"/>
        <v>-1.8929854059848203</v>
      </c>
      <c r="T888" s="7">
        <f t="shared" si="126"/>
        <v>8</v>
      </c>
    </row>
    <row r="889" spans="1:20">
      <c r="A889" s="8">
        <v>43324.640277777777</v>
      </c>
      <c r="B889" s="7">
        <v>206411</v>
      </c>
      <c r="C889" s="7">
        <v>23.4</v>
      </c>
      <c r="D889" s="7">
        <v>17.899999999999999</v>
      </c>
      <c r="E889" s="7">
        <v>28.8</v>
      </c>
      <c r="F889" s="7">
        <v>28</v>
      </c>
      <c r="G889" s="7">
        <v>18.3</v>
      </c>
      <c r="H889" s="7">
        <v>21.8</v>
      </c>
      <c r="I889" s="7">
        <v>37.4</v>
      </c>
      <c r="J889" s="7">
        <v>12.1</v>
      </c>
      <c r="K889" s="7">
        <f t="shared" si="121"/>
        <v>28.8</v>
      </c>
      <c r="L889" s="7">
        <f t="shared" si="125"/>
        <v>30.279694647775475</v>
      </c>
      <c r="M889" s="7">
        <f t="shared" si="122"/>
        <v>30.692274985927952</v>
      </c>
      <c r="N889" s="7">
        <f t="shared" si="128"/>
        <v>27.718229542192223</v>
      </c>
      <c r="O889" s="7">
        <f t="shared" si="128"/>
        <v>27.614055998975111</v>
      </c>
      <c r="P889" s="7">
        <f t="shared" si="128"/>
        <v>26.498168240978046</v>
      </c>
      <c r="Q889" s="7">
        <f t="shared" si="128"/>
        <v>26.326852233843947</v>
      </c>
      <c r="S889" s="7">
        <f t="shared" si="124"/>
        <v>-1.8922749859279513</v>
      </c>
      <c r="T889" s="7">
        <f t="shared" si="126"/>
        <v>8</v>
      </c>
    </row>
    <row r="890" spans="1:20">
      <c r="A890" s="8">
        <v>43324.64167824074</v>
      </c>
      <c r="B890" s="7">
        <v>206412</v>
      </c>
      <c r="C890" s="7">
        <v>23.4</v>
      </c>
      <c r="D890" s="7">
        <v>17.899999999999999</v>
      </c>
      <c r="E890" s="7">
        <v>28.8</v>
      </c>
      <c r="F890" s="7">
        <v>28</v>
      </c>
      <c r="G890" s="7">
        <v>18.3</v>
      </c>
      <c r="H890" s="7">
        <v>21.8</v>
      </c>
      <c r="I890" s="7">
        <v>37.4</v>
      </c>
      <c r="J890" s="7">
        <v>12.1</v>
      </c>
      <c r="K890" s="7">
        <f t="shared" si="121"/>
        <v>28.8</v>
      </c>
      <c r="L890" s="7">
        <f t="shared" si="125"/>
        <v>30.27797131913966</v>
      </c>
      <c r="M890" s="7">
        <f t="shared" si="122"/>
        <v>30.691582224487195</v>
      </c>
      <c r="N890" s="7">
        <f t="shared" si="128"/>
        <v>27.720466268715168</v>
      </c>
      <c r="O890" s="7">
        <f t="shared" si="128"/>
        <v>27.616310005514865</v>
      </c>
      <c r="P890" s="7">
        <f t="shared" si="128"/>
        <v>26.49942329035407</v>
      </c>
      <c r="Q890" s="7">
        <f t="shared" si="128"/>
        <v>26.327973081216559</v>
      </c>
      <c r="S890" s="7">
        <f t="shared" si="124"/>
        <v>-1.8915822244871947</v>
      </c>
      <c r="T890" s="7">
        <f t="shared" si="126"/>
        <v>8</v>
      </c>
    </row>
    <row r="891" spans="1:20">
      <c r="A891" s="8">
        <v>43324.643067129633</v>
      </c>
      <c r="B891" s="7">
        <v>206413</v>
      </c>
      <c r="C891" s="7">
        <v>23.4</v>
      </c>
      <c r="D891" s="7">
        <v>17.899999999999999</v>
      </c>
      <c r="E891" s="7">
        <v>28.8</v>
      </c>
      <c r="F891" s="7">
        <v>27.8</v>
      </c>
      <c r="G891" s="7">
        <v>18.3</v>
      </c>
      <c r="H891" s="7">
        <v>21.8</v>
      </c>
      <c r="I891" s="7">
        <v>37.4</v>
      </c>
      <c r="J891" s="7">
        <v>12.1</v>
      </c>
      <c r="K891" s="7">
        <f t="shared" si="121"/>
        <v>28.8</v>
      </c>
      <c r="L891" s="7">
        <f t="shared" si="125"/>
        <v>30.276275375356196</v>
      </c>
      <c r="M891" s="7">
        <f t="shared" si="122"/>
        <v>30.69093932209249</v>
      </c>
      <c r="N891" s="7">
        <f t="shared" ref="N891:Q906" si="129">N890+24*3600*($A891-$A890)*((M890-N890)*N$6+(O890-N890)*N$7+N$5)/N$8</f>
        <v>27.722669524976936</v>
      </c>
      <c r="O891" s="7">
        <f t="shared" si="129"/>
        <v>27.618530804420221</v>
      </c>
      <c r="P891" s="7">
        <f t="shared" si="129"/>
        <v>26.500669541571604</v>
      </c>
      <c r="Q891" s="7">
        <f t="shared" si="129"/>
        <v>26.329087886239492</v>
      </c>
      <c r="S891" s="7">
        <f t="shared" si="124"/>
        <v>-1.890939322092489</v>
      </c>
      <c r="T891" s="7">
        <f t="shared" si="126"/>
        <v>8</v>
      </c>
    </row>
    <row r="892" spans="1:20">
      <c r="A892" s="8">
        <v>43324.644456018519</v>
      </c>
      <c r="B892" s="7">
        <v>206414</v>
      </c>
      <c r="C892" s="7">
        <v>23.4</v>
      </c>
      <c r="D892" s="7">
        <v>17.899999999999999</v>
      </c>
      <c r="E892" s="7">
        <v>28.8</v>
      </c>
      <c r="F892" s="7">
        <v>27.8</v>
      </c>
      <c r="G892" s="7">
        <v>18.3</v>
      </c>
      <c r="H892" s="7">
        <v>21.8</v>
      </c>
      <c r="I892" s="7">
        <v>37.4</v>
      </c>
      <c r="J892" s="7">
        <v>12.1</v>
      </c>
      <c r="K892" s="7">
        <f t="shared" si="121"/>
        <v>28.8</v>
      </c>
      <c r="L892" s="7">
        <f t="shared" si="125"/>
        <v>30.274412720761227</v>
      </c>
      <c r="M892" s="7">
        <f t="shared" si="122"/>
        <v>30.690323114099172</v>
      </c>
      <c r="N892" s="7">
        <f t="shared" si="129"/>
        <v>27.72485833567179</v>
      </c>
      <c r="O892" s="7">
        <f t="shared" si="129"/>
        <v>27.620737277345178</v>
      </c>
      <c r="P892" s="7">
        <f t="shared" si="129"/>
        <v>26.501917315902837</v>
      </c>
      <c r="Q892" s="7">
        <f t="shared" si="129"/>
        <v>26.330205845965249</v>
      </c>
      <c r="S892" s="7">
        <f t="shared" si="124"/>
        <v>-1.8903231140991714</v>
      </c>
      <c r="T892" s="7">
        <f t="shared" si="126"/>
        <v>8</v>
      </c>
    </row>
    <row r="893" spans="1:20">
      <c r="A893" s="8">
        <v>43324.645844907405</v>
      </c>
      <c r="B893" s="7">
        <v>206415</v>
      </c>
      <c r="C893" s="7">
        <v>23.4</v>
      </c>
      <c r="D893" s="7">
        <v>17.899999999999999</v>
      </c>
      <c r="E893" s="7">
        <v>28.8</v>
      </c>
      <c r="F893" s="7">
        <v>28</v>
      </c>
      <c r="G893" s="7">
        <v>18.3</v>
      </c>
      <c r="H893" s="7">
        <v>21.8</v>
      </c>
      <c r="I893" s="7">
        <v>37.4</v>
      </c>
      <c r="J893" s="7">
        <v>12.1</v>
      </c>
      <c r="K893" s="7">
        <f t="shared" si="121"/>
        <v>28.8</v>
      </c>
      <c r="L893" s="7">
        <f t="shared" si="125"/>
        <v>30.27256551721182</v>
      </c>
      <c r="M893" s="7">
        <f t="shared" si="122"/>
        <v>30.689668018878937</v>
      </c>
      <c r="N893" s="7">
        <f t="shared" si="129"/>
        <v>27.727032965589061</v>
      </c>
      <c r="O893" s="7">
        <f t="shared" si="129"/>
        <v>27.622929596552524</v>
      </c>
      <c r="P893" s="7">
        <f t="shared" si="129"/>
        <v>26.503166576436787</v>
      </c>
      <c r="Q893" s="7">
        <f t="shared" si="129"/>
        <v>26.331326921241534</v>
      </c>
      <c r="S893" s="7">
        <f t="shared" si="124"/>
        <v>-1.8896680188789361</v>
      </c>
      <c r="T893" s="7">
        <f t="shared" si="126"/>
        <v>8</v>
      </c>
    </row>
    <row r="894" spans="1:20">
      <c r="A894" s="8">
        <v>43324.647233796299</v>
      </c>
      <c r="B894" s="7">
        <v>206416</v>
      </c>
      <c r="C894" s="7">
        <v>23.4</v>
      </c>
      <c r="D894" s="7">
        <v>17.899999999999999</v>
      </c>
      <c r="E894" s="7">
        <v>28.8</v>
      </c>
      <c r="F894" s="7">
        <v>27.6</v>
      </c>
      <c r="G894" s="7">
        <v>18.3</v>
      </c>
      <c r="H894" s="7">
        <v>21.8</v>
      </c>
      <c r="I894" s="7">
        <v>37.4</v>
      </c>
      <c r="J894" s="7">
        <v>12.1</v>
      </c>
      <c r="K894" s="7">
        <f t="shared" si="121"/>
        <v>28.8</v>
      </c>
      <c r="L894" s="7">
        <f t="shared" si="125"/>
        <v>30.270913245046724</v>
      </c>
      <c r="M894" s="7">
        <f t="shared" si="122"/>
        <v>30.688994105444532</v>
      </c>
      <c r="N894" s="7">
        <f t="shared" si="129"/>
        <v>27.729193270560362</v>
      </c>
      <c r="O894" s="7">
        <f t="shared" si="129"/>
        <v>27.625107945673715</v>
      </c>
      <c r="P894" s="7">
        <f t="shared" si="129"/>
        <v>26.504417287212732</v>
      </c>
      <c r="Q894" s="7">
        <f t="shared" si="129"/>
        <v>26.332451072969885</v>
      </c>
      <c r="S894" s="7">
        <f t="shared" si="124"/>
        <v>-1.8889941054445316</v>
      </c>
      <c r="T894" s="7">
        <f t="shared" si="126"/>
        <v>8</v>
      </c>
    </row>
    <row r="895" spans="1:20">
      <c r="A895" s="8">
        <v>43324.648634259262</v>
      </c>
      <c r="B895" s="7">
        <v>206417</v>
      </c>
      <c r="C895" s="7">
        <v>23.4</v>
      </c>
      <c r="D895" s="7">
        <v>17.899999999999999</v>
      </c>
      <c r="E895" s="7">
        <v>28.8</v>
      </c>
      <c r="F895" s="7">
        <v>27.9</v>
      </c>
      <c r="G895" s="7">
        <v>18.3</v>
      </c>
      <c r="H895" s="7">
        <v>21.8</v>
      </c>
      <c r="I895" s="7">
        <v>37.4</v>
      </c>
      <c r="J895" s="7">
        <v>12.1</v>
      </c>
      <c r="K895" s="7">
        <f t="shared" si="121"/>
        <v>28.8</v>
      </c>
      <c r="L895" s="7">
        <f t="shared" si="125"/>
        <v>30.268896840185707</v>
      </c>
      <c r="M895" s="7">
        <f t="shared" si="122"/>
        <v>30.688363520766092</v>
      </c>
      <c r="N895" s="7">
        <f t="shared" si="129"/>
        <v>27.731357160222238</v>
      </c>
      <c r="O895" s="7">
        <f t="shared" si="129"/>
        <v>27.627290494095377</v>
      </c>
      <c r="P895" s="7">
        <f t="shared" si="129"/>
        <v>26.505679847614967</v>
      </c>
      <c r="Q895" s="7">
        <f t="shared" si="129"/>
        <v>26.333587655354528</v>
      </c>
      <c r="S895" s="7">
        <f t="shared" si="124"/>
        <v>-1.8883635207660916</v>
      </c>
      <c r="T895" s="7">
        <f t="shared" si="126"/>
        <v>8</v>
      </c>
    </row>
    <row r="896" spans="1:20">
      <c r="A896" s="8">
        <v>43324.650023148148</v>
      </c>
      <c r="B896" s="7">
        <v>206418</v>
      </c>
      <c r="C896" s="7">
        <v>23.4</v>
      </c>
      <c r="D896" s="7">
        <v>17.899999999999999</v>
      </c>
      <c r="E896" s="7">
        <v>28.8</v>
      </c>
      <c r="F896" s="7">
        <v>27.8</v>
      </c>
      <c r="G896" s="7">
        <v>18.3</v>
      </c>
      <c r="H896" s="7">
        <v>21.8</v>
      </c>
      <c r="I896" s="7">
        <v>37.4</v>
      </c>
      <c r="J896" s="7">
        <v>12.1</v>
      </c>
      <c r="K896" s="7">
        <f t="shared" si="121"/>
        <v>28.8</v>
      </c>
      <c r="L896" s="7">
        <f t="shared" si="125"/>
        <v>30.267184191062697</v>
      </c>
      <c r="M896" s="7">
        <f t="shared" si="122"/>
        <v>30.687654388018142</v>
      </c>
      <c r="N896" s="7">
        <f t="shared" si="129"/>
        <v>27.733489198462252</v>
      </c>
      <c r="O896" s="7">
        <f t="shared" si="129"/>
        <v>27.629441166252384</v>
      </c>
      <c r="P896" s="7">
        <f t="shared" si="129"/>
        <v>26.506933366101343</v>
      </c>
      <c r="Q896" s="7">
        <f t="shared" si="129"/>
        <v>26.334717867966543</v>
      </c>
      <c r="S896" s="7">
        <f t="shared" si="124"/>
        <v>-1.8876543880181416</v>
      </c>
      <c r="T896" s="7">
        <f t="shared" si="126"/>
        <v>8</v>
      </c>
    </row>
    <row r="897" spans="1:20">
      <c r="A897" s="8">
        <v>43324.651412037034</v>
      </c>
      <c r="B897" s="7">
        <v>206419</v>
      </c>
      <c r="C897" s="7">
        <v>23.4</v>
      </c>
      <c r="D897" s="7">
        <v>17.899999999999999</v>
      </c>
      <c r="E897" s="7">
        <v>28.8</v>
      </c>
      <c r="F897" s="7">
        <v>27.6</v>
      </c>
      <c r="G897" s="7">
        <v>18.3</v>
      </c>
      <c r="H897" s="7">
        <v>21.8</v>
      </c>
      <c r="I897" s="7">
        <v>37.4</v>
      </c>
      <c r="J897" s="7">
        <v>12.1</v>
      </c>
      <c r="K897" s="7">
        <f t="shared" si="121"/>
        <v>28.8</v>
      </c>
      <c r="L897" s="7">
        <f t="shared" si="125"/>
        <v>30.265394453658285</v>
      </c>
      <c r="M897" s="7">
        <f t="shared" si="122"/>
        <v>30.686986802776399</v>
      </c>
      <c r="N897" s="7">
        <f t="shared" si="129"/>
        <v>27.735606984763916</v>
      </c>
      <c r="O897" s="7">
        <f t="shared" si="129"/>
        <v>27.631578277477821</v>
      </c>
      <c r="P897" s="7">
        <f t="shared" si="129"/>
        <v>26.508188231584349</v>
      </c>
      <c r="Q897" s="7">
        <f t="shared" si="129"/>
        <v>26.335851039919536</v>
      </c>
      <c r="S897" s="7">
        <f t="shared" si="124"/>
        <v>-1.8869868027763985</v>
      </c>
      <c r="T897" s="7">
        <f t="shared" si="126"/>
        <v>8</v>
      </c>
    </row>
    <row r="898" spans="1:20">
      <c r="A898" s="8">
        <v>43324.652800925927</v>
      </c>
      <c r="B898" s="7">
        <v>206420</v>
      </c>
      <c r="C898" s="7">
        <v>23.4</v>
      </c>
      <c r="D898" s="7">
        <v>17.899999999999999</v>
      </c>
      <c r="E898" s="7">
        <v>28.8</v>
      </c>
      <c r="F898" s="7">
        <v>27.6</v>
      </c>
      <c r="G898" s="7">
        <v>18.3</v>
      </c>
      <c r="H898" s="7">
        <v>21.8</v>
      </c>
      <c r="I898" s="7">
        <v>37.4</v>
      </c>
      <c r="J898" s="7">
        <v>12.1</v>
      </c>
      <c r="K898" s="7">
        <f t="shared" si="121"/>
        <v>28.8</v>
      </c>
      <c r="L898" s="7">
        <f t="shared" si="125"/>
        <v>30.263438888701952</v>
      </c>
      <c r="M898" s="7">
        <f t="shared" si="122"/>
        <v>30.686316716423242</v>
      </c>
      <c r="N898" s="7">
        <f t="shared" si="129"/>
        <v>27.737710957585936</v>
      </c>
      <c r="O898" s="7">
        <f t="shared" si="129"/>
        <v>27.633701903026935</v>
      </c>
      <c r="P898" s="7">
        <f t="shared" si="129"/>
        <v>26.509444411208776</v>
      </c>
      <c r="Q898" s="7">
        <f t="shared" si="129"/>
        <v>26.336987132523195</v>
      </c>
      <c r="S898" s="7">
        <f t="shared" si="124"/>
        <v>-1.8863167164232415</v>
      </c>
      <c r="T898" s="7">
        <f t="shared" si="126"/>
        <v>8</v>
      </c>
    </row>
    <row r="899" spans="1:20">
      <c r="A899" s="8">
        <v>43324.65421296296</v>
      </c>
      <c r="B899" s="7">
        <v>206421</v>
      </c>
      <c r="C899" s="7">
        <v>23.4</v>
      </c>
      <c r="D899" s="7">
        <v>17.899999999999999</v>
      </c>
      <c r="E899" s="7">
        <v>28.8</v>
      </c>
      <c r="F899" s="7">
        <v>27.6</v>
      </c>
      <c r="G899" s="7">
        <v>18.3</v>
      </c>
      <c r="H899" s="7">
        <v>21.8</v>
      </c>
      <c r="I899" s="7">
        <v>37.4</v>
      </c>
      <c r="J899" s="7">
        <v>12.1</v>
      </c>
      <c r="K899" s="7">
        <f t="shared" si="121"/>
        <v>28.8</v>
      </c>
      <c r="L899" s="7">
        <f t="shared" si="125"/>
        <v>30.261467088204569</v>
      </c>
      <c r="M899" s="7">
        <f t="shared" si="122"/>
        <v>30.685579591391125</v>
      </c>
      <c r="N899" s="7">
        <f t="shared" si="129"/>
        <v>27.739836071887652</v>
      </c>
      <c r="O899" s="7">
        <f t="shared" si="129"/>
        <v>27.635847342439991</v>
      </c>
      <c r="P899" s="7">
        <f t="shared" si="129"/>
        <v>26.510722830164742</v>
      </c>
      <c r="Q899" s="7">
        <f t="shared" si="129"/>
        <v>26.33814509011934</v>
      </c>
      <c r="S899" s="7">
        <f t="shared" si="124"/>
        <v>-1.8855795913911244</v>
      </c>
      <c r="T899" s="7">
        <f t="shared" si="126"/>
        <v>8</v>
      </c>
    </row>
    <row r="900" spans="1:20">
      <c r="A900" s="8">
        <v>43324.655578703707</v>
      </c>
      <c r="B900" s="7">
        <v>206422</v>
      </c>
      <c r="C900" s="7">
        <v>23.5</v>
      </c>
      <c r="D900" s="7">
        <v>17.899999999999999</v>
      </c>
      <c r="E900" s="7">
        <v>28.8</v>
      </c>
      <c r="F900" s="7">
        <v>27.6</v>
      </c>
      <c r="G900" s="7">
        <v>18.3</v>
      </c>
      <c r="H900" s="7">
        <v>21.8</v>
      </c>
      <c r="I900" s="7">
        <v>37.4</v>
      </c>
      <c r="J900" s="7">
        <v>12.1</v>
      </c>
      <c r="K900" s="7">
        <f t="shared" si="121"/>
        <v>28.8</v>
      </c>
      <c r="L900" s="7">
        <f t="shared" si="125"/>
        <v>30.259575279313868</v>
      </c>
      <c r="M900" s="7">
        <f t="shared" si="122"/>
        <v>30.684839045823654</v>
      </c>
      <c r="N900" s="7">
        <f t="shared" si="129"/>
        <v>27.741877621068749</v>
      </c>
      <c r="O900" s="7">
        <f t="shared" si="129"/>
        <v>27.637909210798323</v>
      </c>
      <c r="P900" s="7">
        <f t="shared" si="129"/>
        <v>26.511960583203404</v>
      </c>
      <c r="Q900" s="7">
        <f t="shared" si="129"/>
        <v>26.339267924789667</v>
      </c>
      <c r="S900" s="7">
        <f t="shared" si="124"/>
        <v>-1.8848390458236537</v>
      </c>
      <c r="T900" s="7">
        <f t="shared" si="126"/>
        <v>8</v>
      </c>
    </row>
    <row r="901" spans="1:20">
      <c r="A901" s="8">
        <v>43324.656967592593</v>
      </c>
      <c r="B901" s="7">
        <v>206423</v>
      </c>
      <c r="C901" s="7">
        <v>23.4</v>
      </c>
      <c r="D901" s="7">
        <v>17.899999999999999</v>
      </c>
      <c r="E901" s="7">
        <v>28.8</v>
      </c>
      <c r="F901" s="7">
        <v>27.5</v>
      </c>
      <c r="G901" s="7">
        <v>18.3</v>
      </c>
      <c r="H901" s="7">
        <v>21.8</v>
      </c>
      <c r="I901" s="7">
        <v>37.4</v>
      </c>
      <c r="J901" s="7">
        <v>12.1</v>
      </c>
      <c r="K901" s="7">
        <f t="shared" si="121"/>
        <v>28.8</v>
      </c>
      <c r="L901" s="7">
        <f t="shared" si="125"/>
        <v>30.257666151349969</v>
      </c>
      <c r="M901" s="7">
        <f t="shared" si="122"/>
        <v>30.684073940696496</v>
      </c>
      <c r="N901" s="7">
        <f t="shared" si="129"/>
        <v>27.743940128072634</v>
      </c>
      <c r="O901" s="7">
        <f t="shared" si="129"/>
        <v>27.639993088803624</v>
      </c>
      <c r="P901" s="7">
        <f t="shared" si="129"/>
        <v>26.513220512811436</v>
      </c>
      <c r="Q901" s="7">
        <f t="shared" si="129"/>
        <v>26.340412548589331</v>
      </c>
      <c r="S901" s="7">
        <f t="shared" si="124"/>
        <v>-1.8840739406964957</v>
      </c>
      <c r="T901" s="7">
        <f t="shared" si="126"/>
        <v>8</v>
      </c>
    </row>
    <row r="902" spans="1:20">
      <c r="A902" s="8">
        <v>43324.658368055556</v>
      </c>
      <c r="B902" s="7">
        <v>206424</v>
      </c>
      <c r="C902" s="7">
        <v>23.5</v>
      </c>
      <c r="D902" s="7">
        <v>17.899999999999999</v>
      </c>
      <c r="E902" s="7">
        <v>28.8</v>
      </c>
      <c r="F902" s="7">
        <v>27.6</v>
      </c>
      <c r="G902" s="7">
        <v>18.3</v>
      </c>
      <c r="H902" s="7">
        <v>21.8</v>
      </c>
      <c r="I902" s="7">
        <v>37.4</v>
      </c>
      <c r="J902" s="7">
        <v>12.1</v>
      </c>
      <c r="K902" s="7">
        <f t="shared" si="121"/>
        <v>28.8</v>
      </c>
      <c r="L902" s="7">
        <f t="shared" si="125"/>
        <v>30.255665196146872</v>
      </c>
      <c r="M902" s="7">
        <f t="shared" si="122"/>
        <v>30.683298370274841</v>
      </c>
      <c r="N902" s="7">
        <f t="shared" si="129"/>
        <v>27.746005947949506</v>
      </c>
      <c r="O902" s="7">
        <f t="shared" si="129"/>
        <v>27.642081130323493</v>
      </c>
      <c r="P902" s="7">
        <f t="shared" si="129"/>
        <v>26.514492139345023</v>
      </c>
      <c r="Q902" s="7">
        <f t="shared" si="129"/>
        <v>26.34156950132347</v>
      </c>
      <c r="S902" s="7">
        <f t="shared" si="124"/>
        <v>-1.88329837027484</v>
      </c>
      <c r="T902" s="7">
        <f t="shared" si="126"/>
        <v>8</v>
      </c>
    </row>
    <row r="903" spans="1:20">
      <c r="A903" s="8">
        <v>43324.659756944442</v>
      </c>
      <c r="B903" s="7">
        <v>206425</v>
      </c>
      <c r="C903" s="7">
        <v>23.4</v>
      </c>
      <c r="D903" s="7">
        <v>17.899999999999999</v>
      </c>
      <c r="E903" s="7">
        <v>28.8</v>
      </c>
      <c r="F903" s="7">
        <v>27.6</v>
      </c>
      <c r="G903" s="7">
        <v>18.3</v>
      </c>
      <c r="H903" s="7">
        <v>21.8</v>
      </c>
      <c r="I903" s="7">
        <v>37.4</v>
      </c>
      <c r="J903" s="7">
        <v>12.1</v>
      </c>
      <c r="K903" s="7">
        <f t="shared" si="121"/>
        <v>28.8</v>
      </c>
      <c r="L903" s="7">
        <f t="shared" si="125"/>
        <v>30.253786426314196</v>
      </c>
      <c r="M903" s="7">
        <f t="shared" si="122"/>
        <v>30.682501450570761</v>
      </c>
      <c r="N903" s="7">
        <f t="shared" si="129"/>
        <v>27.74804097983553</v>
      </c>
      <c r="O903" s="7">
        <f t="shared" si="129"/>
        <v>27.644138785071583</v>
      </c>
      <c r="P903" s="7">
        <f t="shared" si="129"/>
        <v>26.515754423186703</v>
      </c>
      <c r="Q903" s="7">
        <f t="shared" si="129"/>
        <v>26.342719644633711</v>
      </c>
      <c r="S903" s="7">
        <f t="shared" si="124"/>
        <v>-1.8825014505707607</v>
      </c>
      <c r="T903" s="7">
        <f t="shared" si="126"/>
        <v>8</v>
      </c>
    </row>
    <row r="904" spans="1:20">
      <c r="A904" s="8">
        <v>43324.661145833335</v>
      </c>
      <c r="B904" s="7">
        <v>206426</v>
      </c>
      <c r="C904" s="7">
        <v>23.4</v>
      </c>
      <c r="D904" s="7">
        <v>17.899999999999999</v>
      </c>
      <c r="E904" s="7">
        <v>28.8</v>
      </c>
      <c r="F904" s="7">
        <v>27.6</v>
      </c>
      <c r="G904" s="7">
        <v>18.3</v>
      </c>
      <c r="H904" s="7">
        <v>21.8</v>
      </c>
      <c r="I904" s="7">
        <v>37.4</v>
      </c>
      <c r="J904" s="7">
        <v>12.1</v>
      </c>
      <c r="K904" s="7">
        <f t="shared" si="121"/>
        <v>28.8</v>
      </c>
      <c r="L904" s="7">
        <f t="shared" si="125"/>
        <v>30.251921727873707</v>
      </c>
      <c r="M904" s="7">
        <f t="shared" si="122"/>
        <v>30.681720446646136</v>
      </c>
      <c r="N904" s="7">
        <f t="shared" si="129"/>
        <v>27.750062413451939</v>
      </c>
      <c r="O904" s="7">
        <f t="shared" si="129"/>
        <v>27.646183501950222</v>
      </c>
      <c r="P904" s="7">
        <f t="shared" si="129"/>
        <v>26.517017833442598</v>
      </c>
      <c r="Q904" s="7">
        <f t="shared" si="129"/>
        <v>26.343872479322741</v>
      </c>
      <c r="S904" s="7">
        <f t="shared" si="124"/>
        <v>-1.8817204466461348</v>
      </c>
      <c r="T904" s="7">
        <f t="shared" si="126"/>
        <v>8</v>
      </c>
    </row>
    <row r="905" spans="1:20">
      <c r="A905" s="8">
        <v>43324.662534722222</v>
      </c>
      <c r="B905" s="7">
        <v>206427</v>
      </c>
      <c r="C905" s="7">
        <v>23.5</v>
      </c>
      <c r="D905" s="7">
        <v>17.899999999999999</v>
      </c>
      <c r="E905" s="7">
        <v>28.8</v>
      </c>
      <c r="F905" s="7">
        <v>27.7</v>
      </c>
      <c r="G905" s="7">
        <v>18.3</v>
      </c>
      <c r="H905" s="7">
        <v>21.8</v>
      </c>
      <c r="I905" s="7">
        <v>37.4</v>
      </c>
      <c r="J905" s="7">
        <v>12.1</v>
      </c>
      <c r="K905" s="7">
        <f t="shared" si="121"/>
        <v>28.8</v>
      </c>
      <c r="L905" s="7">
        <f t="shared" si="125"/>
        <v>30.250071083324244</v>
      </c>
      <c r="M905" s="7">
        <f t="shared" si="122"/>
        <v>30.680951092882001</v>
      </c>
      <c r="N905" s="7">
        <f t="shared" si="129"/>
        <v>27.752070524921873</v>
      </c>
      <c r="O905" s="7">
        <f t="shared" si="129"/>
        <v>27.648215350649366</v>
      </c>
      <c r="P905" s="7">
        <f t="shared" si="129"/>
        <v>26.518282340150055</v>
      </c>
      <c r="Q905" s="7">
        <f t="shared" si="129"/>
        <v>26.34502796781933</v>
      </c>
      <c r="S905" s="7">
        <f t="shared" si="124"/>
        <v>-1.8809510928820004</v>
      </c>
      <c r="T905" s="7">
        <f t="shared" si="126"/>
        <v>8</v>
      </c>
    </row>
    <row r="906" spans="1:20">
      <c r="A906" s="8">
        <v>43324.663935185185</v>
      </c>
      <c r="B906" s="7">
        <v>206428</v>
      </c>
      <c r="C906" s="7">
        <v>23.5</v>
      </c>
      <c r="D906" s="7">
        <v>17.899999999999999</v>
      </c>
      <c r="E906" s="7">
        <v>28.8</v>
      </c>
      <c r="F906" s="7">
        <v>27.7</v>
      </c>
      <c r="G906" s="7">
        <v>18.3</v>
      </c>
      <c r="H906" s="7">
        <v>21.8</v>
      </c>
      <c r="I906" s="7">
        <v>37.4</v>
      </c>
      <c r="J906" s="7">
        <v>12.1</v>
      </c>
      <c r="K906" s="7">
        <f t="shared" si="121"/>
        <v>28.8</v>
      </c>
      <c r="L906" s="7">
        <f t="shared" si="125"/>
        <v>30.248309894797906</v>
      </c>
      <c r="M906" s="7">
        <f t="shared" si="122"/>
        <v>30.680184684950362</v>
      </c>
      <c r="N906" s="7">
        <f t="shared" si="129"/>
        <v>27.754082157249254</v>
      </c>
      <c r="O906" s="7">
        <f t="shared" si="129"/>
        <v>27.650251256330979</v>
      </c>
      <c r="P906" s="7">
        <f t="shared" si="129"/>
        <v>26.519558460110428</v>
      </c>
      <c r="Q906" s="7">
        <f t="shared" si="129"/>
        <v>26.346195723629698</v>
      </c>
      <c r="S906" s="7">
        <f t="shared" si="124"/>
        <v>-1.8801846849503612</v>
      </c>
      <c r="T906" s="7">
        <f t="shared" si="126"/>
        <v>8</v>
      </c>
    </row>
    <row r="907" spans="1:20">
      <c r="A907" s="8">
        <v>43324.665312500001</v>
      </c>
      <c r="B907" s="7">
        <v>206429</v>
      </c>
      <c r="C907" s="7">
        <v>23.5</v>
      </c>
      <c r="D907" s="7">
        <v>17.899999999999999</v>
      </c>
      <c r="E907" s="7">
        <v>28.8</v>
      </c>
      <c r="F907" s="7">
        <v>27.6</v>
      </c>
      <c r="G907" s="7">
        <v>18.3</v>
      </c>
      <c r="H907" s="7">
        <v>21.8</v>
      </c>
      <c r="I907" s="7">
        <v>37.4</v>
      </c>
      <c r="J907" s="7">
        <v>12.1</v>
      </c>
      <c r="K907" s="7">
        <f t="shared" ref="K907:K970" si="130">E907</f>
        <v>28.8</v>
      </c>
      <c r="L907" s="7">
        <f t="shared" si="125"/>
        <v>30.246590676945072</v>
      </c>
      <c r="M907" s="7">
        <f t="shared" ref="M907:M970" si="131">M906+24*3600*($A907-$A906)*((L906-M906)*M$6+(N906-M906)*M$7+M$5+T907)/M$8</f>
        <v>30.679467027796509</v>
      </c>
      <c r="N907" s="7">
        <f t="shared" ref="N907:Q922" si="132">N906+24*3600*($A907-$A906)*((M906-N906)*N$6+(O906-N906)*N$7+N$5)/N$8</f>
        <v>27.75604762078008</v>
      </c>
      <c r="O907" s="7">
        <f t="shared" si="132"/>
        <v>27.652240858570178</v>
      </c>
      <c r="P907" s="7">
        <f t="shared" si="132"/>
        <v>26.520814524693858</v>
      </c>
      <c r="Q907" s="7">
        <f t="shared" si="132"/>
        <v>26.34734675675946</v>
      </c>
      <c r="S907" s="7">
        <f t="shared" ref="S907:S970" si="133">K907-M907</f>
        <v>-1.8794670277965082</v>
      </c>
      <c r="T907" s="7">
        <f t="shared" si="126"/>
        <v>8</v>
      </c>
    </row>
    <row r="908" spans="1:20">
      <c r="A908" s="8">
        <v>43324.666712962964</v>
      </c>
      <c r="B908" s="7">
        <v>206430</v>
      </c>
      <c r="C908" s="7">
        <v>23.5</v>
      </c>
      <c r="D908" s="7">
        <v>17.899999999999999</v>
      </c>
      <c r="E908" s="7">
        <v>28.8</v>
      </c>
      <c r="F908" s="7">
        <v>27.6</v>
      </c>
      <c r="G908" s="7">
        <v>18.3</v>
      </c>
      <c r="H908" s="7">
        <v>21.8</v>
      </c>
      <c r="I908" s="7">
        <v>37.4</v>
      </c>
      <c r="J908" s="7">
        <v>12.1</v>
      </c>
      <c r="K908" s="7">
        <f t="shared" si="130"/>
        <v>28.8</v>
      </c>
      <c r="L908" s="7">
        <f t="shared" ref="L908:L971" si="134">L907+24*3600*($A908-$A907)*((F907-L907)*L$6+(M907-L907)*L$7+L$5+S908)/L$8</f>
        <v>30.244764899982115</v>
      </c>
      <c r="M908" s="7">
        <f t="shared" si="131"/>
        <v>30.678759898232418</v>
      </c>
      <c r="N908" s="7">
        <f t="shared" si="132"/>
        <v>27.75803353540822</v>
      </c>
      <c r="O908" s="7">
        <f t="shared" si="132"/>
        <v>27.654251372714459</v>
      </c>
      <c r="P908" s="7">
        <f t="shared" si="132"/>
        <v>26.522092708165768</v>
      </c>
      <c r="Q908" s="7">
        <f t="shared" si="132"/>
        <v>26.348519676743436</v>
      </c>
      <c r="S908" s="7">
        <f t="shared" si="133"/>
        <v>-1.878759898232417</v>
      </c>
      <c r="T908" s="7">
        <f t="shared" si="126"/>
        <v>8</v>
      </c>
    </row>
    <row r="909" spans="1:20">
      <c r="A909" s="8">
        <v>43324.66810185185</v>
      </c>
      <c r="B909" s="7">
        <v>206431</v>
      </c>
      <c r="C909" s="7">
        <v>23.5</v>
      </c>
      <c r="D909" s="7">
        <v>17.899999999999999</v>
      </c>
      <c r="E909" s="7">
        <v>28.8</v>
      </c>
      <c r="F909" s="7">
        <v>27.5</v>
      </c>
      <c r="G909" s="7">
        <v>18.3</v>
      </c>
      <c r="H909" s="7">
        <v>21.8</v>
      </c>
      <c r="I909" s="7">
        <v>37.4</v>
      </c>
      <c r="J909" s="7">
        <v>12.1</v>
      </c>
      <c r="K909" s="7">
        <f t="shared" si="130"/>
        <v>28.8</v>
      </c>
      <c r="L909" s="7">
        <f t="shared" si="134"/>
        <v>30.242968470226334</v>
      </c>
      <c r="M909" s="7">
        <f t="shared" si="131"/>
        <v>30.678045665927588</v>
      </c>
      <c r="N909" s="7">
        <f t="shared" si="132"/>
        <v>27.759990569177226</v>
      </c>
      <c r="O909" s="7">
        <f t="shared" si="132"/>
        <v>27.656232793140017</v>
      </c>
      <c r="P909" s="7">
        <f t="shared" si="132"/>
        <v>26.523361316998955</v>
      </c>
      <c r="Q909" s="7">
        <f t="shared" si="132"/>
        <v>26.349685429495263</v>
      </c>
      <c r="S909" s="7">
        <f t="shared" si="133"/>
        <v>-1.878045665927587</v>
      </c>
      <c r="T909" s="7">
        <f t="shared" ref="T909:T972" si="135">T908</f>
        <v>8</v>
      </c>
    </row>
    <row r="910" spans="1:20">
      <c r="A910" s="8">
        <v>43324.669490740744</v>
      </c>
      <c r="B910" s="7">
        <v>206432</v>
      </c>
      <c r="C910" s="7">
        <v>23.5</v>
      </c>
      <c r="D910" s="7">
        <v>17.899999999999999</v>
      </c>
      <c r="E910" s="7">
        <v>28.8</v>
      </c>
      <c r="F910" s="7">
        <v>27.5</v>
      </c>
      <c r="G910" s="7">
        <v>18.3</v>
      </c>
      <c r="H910" s="7">
        <v>21.8</v>
      </c>
      <c r="I910" s="7">
        <v>37.4</v>
      </c>
      <c r="J910" s="7">
        <v>12.1</v>
      </c>
      <c r="K910" s="7">
        <f t="shared" si="130"/>
        <v>28.8</v>
      </c>
      <c r="L910" s="7">
        <f t="shared" si="134"/>
        <v>30.24109591624369</v>
      </c>
      <c r="M910" s="7">
        <f t="shared" si="131"/>
        <v>30.677327155174808</v>
      </c>
      <c r="N910" s="7">
        <f t="shared" si="132"/>
        <v>27.761935233358486</v>
      </c>
      <c r="O910" s="7">
        <f t="shared" si="132"/>
        <v>27.658202001838326</v>
      </c>
      <c r="P910" s="7">
        <f t="shared" si="132"/>
        <v>26.524630878788482</v>
      </c>
      <c r="Q910" s="7">
        <f t="shared" si="132"/>
        <v>26.350853650799159</v>
      </c>
      <c r="S910" s="7">
        <f t="shared" si="133"/>
        <v>-1.8773271551748074</v>
      </c>
      <c r="T910" s="7">
        <f t="shared" si="135"/>
        <v>8</v>
      </c>
    </row>
    <row r="911" spans="1:20">
      <c r="A911" s="8">
        <v>43324.67087962963</v>
      </c>
      <c r="B911" s="7">
        <v>206433</v>
      </c>
      <c r="C911" s="7">
        <v>23.5</v>
      </c>
      <c r="D911" s="7">
        <v>17.899999999999999</v>
      </c>
      <c r="E911" s="7">
        <v>28.8</v>
      </c>
      <c r="F911" s="7">
        <v>27.5</v>
      </c>
      <c r="G911" s="7">
        <v>18.3</v>
      </c>
      <c r="H911" s="7">
        <v>21.8</v>
      </c>
      <c r="I911" s="7">
        <v>37.4</v>
      </c>
      <c r="J911" s="7">
        <v>12.1</v>
      </c>
      <c r="K911" s="7">
        <f t="shared" si="130"/>
        <v>28.8</v>
      </c>
      <c r="L911" s="7">
        <f t="shared" si="134"/>
        <v>30.239238080506492</v>
      </c>
      <c r="M911" s="7">
        <f t="shared" si="131"/>
        <v>30.676580902783272</v>
      </c>
      <c r="N911" s="7">
        <f t="shared" si="132"/>
        <v>27.763867600157536</v>
      </c>
      <c r="O911" s="7">
        <f t="shared" si="132"/>
        <v>27.66015913308588</v>
      </c>
      <c r="P911" s="7">
        <f t="shared" si="132"/>
        <v>26.525901366704865</v>
      </c>
      <c r="Q911" s="7">
        <f t="shared" si="132"/>
        <v>26.352024304268586</v>
      </c>
      <c r="S911" s="7">
        <f t="shared" si="133"/>
        <v>-1.8765809027832709</v>
      </c>
      <c r="T911" s="7">
        <f t="shared" si="135"/>
        <v>8</v>
      </c>
    </row>
    <row r="912" spans="1:20">
      <c r="A912" s="8">
        <v>43324.672268518516</v>
      </c>
      <c r="B912" s="7">
        <v>206434</v>
      </c>
      <c r="C912" s="7">
        <v>23.5</v>
      </c>
      <c r="D912" s="7">
        <v>17.899999999999999</v>
      </c>
      <c r="E912" s="7">
        <v>28.8</v>
      </c>
      <c r="F912" s="7">
        <v>27.4</v>
      </c>
      <c r="G912" s="7">
        <v>18.3</v>
      </c>
      <c r="H912" s="7">
        <v>21.8</v>
      </c>
      <c r="I912" s="7">
        <v>37.4</v>
      </c>
      <c r="J912" s="7">
        <v>12.1</v>
      </c>
      <c r="K912" s="7">
        <f t="shared" si="130"/>
        <v>28.8</v>
      </c>
      <c r="L912" s="7">
        <f t="shared" si="134"/>
        <v>30.237394550244463</v>
      </c>
      <c r="M912" s="7">
        <f t="shared" si="131"/>
        <v>30.675822107995064</v>
      </c>
      <c r="N912" s="7">
        <f t="shared" si="132"/>
        <v>27.765787609908742</v>
      </c>
      <c r="O912" s="7">
        <f t="shared" si="132"/>
        <v>27.662104309946209</v>
      </c>
      <c r="P912" s="7">
        <f t="shared" si="132"/>
        <v>26.527172754482507</v>
      </c>
      <c r="Q912" s="7">
        <f t="shared" si="132"/>
        <v>26.353197353764735</v>
      </c>
      <c r="S912" s="7">
        <f t="shared" si="133"/>
        <v>-1.875822107995063</v>
      </c>
      <c r="T912" s="7">
        <f t="shared" si="135"/>
        <v>8</v>
      </c>
    </row>
    <row r="913" spans="1:20">
      <c r="A913" s="8">
        <v>43324.673657407409</v>
      </c>
      <c r="B913" s="7">
        <v>206435</v>
      </c>
      <c r="C913" s="7">
        <v>23.5</v>
      </c>
      <c r="D913" s="7">
        <v>17.899999999999999</v>
      </c>
      <c r="E913" s="7">
        <v>28.8</v>
      </c>
      <c r="F913" s="7">
        <v>27.3</v>
      </c>
      <c r="G913" s="7">
        <v>18.3</v>
      </c>
      <c r="H913" s="7">
        <v>21.8</v>
      </c>
      <c r="I913" s="7">
        <v>37.4</v>
      </c>
      <c r="J913" s="7">
        <v>12.1</v>
      </c>
      <c r="K913" s="7">
        <f t="shared" si="130"/>
        <v>28.8</v>
      </c>
      <c r="L913" s="7">
        <f t="shared" si="134"/>
        <v>30.236475052359143</v>
      </c>
      <c r="M913" s="7">
        <f t="shared" si="131"/>
        <v>30.17505918230491</v>
      </c>
      <c r="N913" s="7">
        <f t="shared" si="132"/>
        <v>27.767695321909098</v>
      </c>
      <c r="O913" s="7">
        <f t="shared" si="132"/>
        <v>27.664037626281328</v>
      </c>
      <c r="P913" s="7">
        <f t="shared" si="132"/>
        <v>26.528445016335652</v>
      </c>
      <c r="Q913" s="7">
        <f t="shared" si="132"/>
        <v>26.354372763385793</v>
      </c>
      <c r="S913" s="7">
        <f t="shared" si="133"/>
        <v>-1.3750591823049092</v>
      </c>
      <c r="T913" s="7">
        <f>V16</f>
        <v>0</v>
      </c>
    </row>
    <row r="914" spans="1:20">
      <c r="A914" s="8">
        <v>43324.675057870372</v>
      </c>
      <c r="B914" s="7">
        <v>206436</v>
      </c>
      <c r="C914" s="7">
        <v>23.5</v>
      </c>
      <c r="D914" s="7">
        <v>17.899999999999999</v>
      </c>
      <c r="E914" s="7">
        <v>28.8</v>
      </c>
      <c r="F914" s="7">
        <v>27.4</v>
      </c>
      <c r="G914" s="7">
        <v>18.3</v>
      </c>
      <c r="H914" s="7">
        <v>21.8</v>
      </c>
      <c r="I914" s="7">
        <v>37.4</v>
      </c>
      <c r="J914" s="7">
        <v>12.1</v>
      </c>
      <c r="K914" s="7">
        <f t="shared" si="130"/>
        <v>28.8</v>
      </c>
      <c r="L914" s="7">
        <f t="shared" si="134"/>
        <v>30.230990774651229</v>
      </c>
      <c r="M914" s="7">
        <f t="shared" si="131"/>
        <v>29.890983425629816</v>
      </c>
      <c r="N914" s="7">
        <f t="shared" si="132"/>
        <v>27.766581646800827</v>
      </c>
      <c r="O914" s="7">
        <f t="shared" si="132"/>
        <v>27.665975182164626</v>
      </c>
      <c r="P914" s="7">
        <f t="shared" si="132"/>
        <v>26.529728736046362</v>
      </c>
      <c r="Q914" s="7">
        <f t="shared" si="132"/>
        <v>26.355560311907144</v>
      </c>
      <c r="S914" s="7">
        <f t="shared" si="133"/>
        <v>-1.0909834256298154</v>
      </c>
      <c r="T914" s="7">
        <f t="shared" si="135"/>
        <v>0</v>
      </c>
    </row>
    <row r="915" spans="1:20">
      <c r="A915" s="8">
        <v>43324.676458333335</v>
      </c>
      <c r="B915" s="7">
        <v>206437</v>
      </c>
      <c r="C915" s="7">
        <v>23.5</v>
      </c>
      <c r="D915" s="7">
        <v>17.899999999999999</v>
      </c>
      <c r="E915" s="7">
        <v>28.8</v>
      </c>
      <c r="F915" s="7">
        <v>27.3</v>
      </c>
      <c r="G915" s="7">
        <v>18.3</v>
      </c>
      <c r="H915" s="7">
        <v>21.8</v>
      </c>
      <c r="I915" s="7">
        <v>37.4</v>
      </c>
      <c r="J915" s="7">
        <v>12.1</v>
      </c>
      <c r="K915" s="7">
        <f t="shared" si="130"/>
        <v>28.8</v>
      </c>
      <c r="L915" s="7">
        <f t="shared" si="134"/>
        <v>30.223117021086285</v>
      </c>
      <c r="M915" s="7">
        <f t="shared" si="131"/>
        <v>29.730358017135458</v>
      </c>
      <c r="N915" s="7">
        <f t="shared" si="132"/>
        <v>27.76421754978659</v>
      </c>
      <c r="O915" s="7">
        <f t="shared" si="132"/>
        <v>27.667443327942774</v>
      </c>
      <c r="P915" s="7">
        <f t="shared" si="132"/>
        <v>26.531013292981367</v>
      </c>
      <c r="Q915" s="7">
        <f t="shared" si="132"/>
        <v>26.356750187771276</v>
      </c>
      <c r="S915" s="7">
        <f t="shared" si="133"/>
        <v>-0.93035801713545752</v>
      </c>
      <c r="T915" s="7">
        <f t="shared" si="135"/>
        <v>0</v>
      </c>
    </row>
    <row r="916" spans="1:20">
      <c r="A916" s="8">
        <v>43324.677835648145</v>
      </c>
      <c r="B916" s="7">
        <v>206438</v>
      </c>
      <c r="C916" s="7">
        <v>23.5</v>
      </c>
      <c r="D916" s="7">
        <v>17.899999999999999</v>
      </c>
      <c r="E916" s="7">
        <v>28.8</v>
      </c>
      <c r="F916" s="7">
        <v>27.2</v>
      </c>
      <c r="G916" s="7">
        <v>18.3</v>
      </c>
      <c r="H916" s="7">
        <v>21.8</v>
      </c>
      <c r="I916" s="7">
        <v>37.4</v>
      </c>
      <c r="J916" s="7">
        <v>12.1</v>
      </c>
      <c r="K916" s="7">
        <f t="shared" si="130"/>
        <v>28.8</v>
      </c>
      <c r="L916" s="7">
        <f t="shared" si="134"/>
        <v>30.213956916465012</v>
      </c>
      <c r="M916" s="7">
        <f t="shared" si="131"/>
        <v>29.639342484225946</v>
      </c>
      <c r="N916" s="7">
        <f t="shared" si="132"/>
        <v>27.761520920078727</v>
      </c>
      <c r="O916" s="7">
        <f t="shared" si="132"/>
        <v>27.66831497602255</v>
      </c>
      <c r="P916" s="7">
        <f t="shared" si="132"/>
        <v>26.532275238038785</v>
      </c>
      <c r="Q916" s="7">
        <f t="shared" si="132"/>
        <v>26.357922649670634</v>
      </c>
      <c r="S916" s="7">
        <f t="shared" si="133"/>
        <v>-0.83934248422594493</v>
      </c>
      <c r="T916" s="7">
        <f t="shared" si="135"/>
        <v>0</v>
      </c>
    </row>
    <row r="917" spans="1:20">
      <c r="A917" s="8">
        <v>43324.679282407407</v>
      </c>
      <c r="B917" s="7">
        <v>206439</v>
      </c>
      <c r="C917" s="7">
        <v>23.5</v>
      </c>
      <c r="D917" s="7">
        <v>17.899999999999999</v>
      </c>
      <c r="E917" s="7">
        <v>28.8</v>
      </c>
      <c r="F917" s="7">
        <v>27.3</v>
      </c>
      <c r="G917" s="7">
        <v>18.3</v>
      </c>
      <c r="H917" s="7">
        <v>21.8</v>
      </c>
      <c r="I917" s="7">
        <v>37.4</v>
      </c>
      <c r="J917" s="7">
        <v>12.1</v>
      </c>
      <c r="K917" s="7">
        <f t="shared" si="130"/>
        <v>28.8</v>
      </c>
      <c r="L917" s="7">
        <f t="shared" si="134"/>
        <v>30.203516841001495</v>
      </c>
      <c r="M917" s="7">
        <f t="shared" si="131"/>
        <v>29.581883436749631</v>
      </c>
      <c r="N917" s="7">
        <f t="shared" si="132"/>
        <v>27.758693876089023</v>
      </c>
      <c r="O917" s="7">
        <f t="shared" si="132"/>
        <v>27.668677908057411</v>
      </c>
      <c r="P917" s="7">
        <f t="shared" si="132"/>
        <v>26.533596622022699</v>
      </c>
      <c r="Q917" s="7">
        <f t="shared" si="132"/>
        <v>26.359156464382824</v>
      </c>
      <c r="S917" s="7">
        <f t="shared" si="133"/>
        <v>-0.78188343674963079</v>
      </c>
      <c r="T917" s="7">
        <f t="shared" si="135"/>
        <v>0</v>
      </c>
    </row>
    <row r="918" spans="1:20">
      <c r="A918" s="8">
        <v>43324.680671296293</v>
      </c>
      <c r="B918" s="7">
        <v>206440</v>
      </c>
      <c r="C918" s="7">
        <v>23.5</v>
      </c>
      <c r="D918" s="7">
        <v>17.899999999999999</v>
      </c>
      <c r="E918" s="7">
        <v>28.9</v>
      </c>
      <c r="F918" s="7">
        <v>27.2</v>
      </c>
      <c r="G918" s="7">
        <v>18.3</v>
      </c>
      <c r="H918" s="7">
        <v>21.8</v>
      </c>
      <c r="I918" s="7">
        <v>37.4</v>
      </c>
      <c r="J918" s="7">
        <v>12.1</v>
      </c>
      <c r="K918" s="7">
        <f t="shared" si="130"/>
        <v>28.9</v>
      </c>
      <c r="L918" s="7">
        <f t="shared" si="134"/>
        <v>30.19339085146099</v>
      </c>
      <c r="M918" s="7">
        <f t="shared" si="131"/>
        <v>29.548245180562336</v>
      </c>
      <c r="N918" s="7">
        <f t="shared" si="132"/>
        <v>27.756130618253316</v>
      </c>
      <c r="O918" s="7">
        <f t="shared" si="132"/>
        <v>27.668559327829971</v>
      </c>
      <c r="P918" s="7">
        <f t="shared" si="132"/>
        <v>26.53485844840981</v>
      </c>
      <c r="Q918" s="7">
        <f t="shared" si="132"/>
        <v>26.360343028163832</v>
      </c>
      <c r="S918" s="7">
        <f t="shared" si="133"/>
        <v>-0.64824518056233771</v>
      </c>
      <c r="T918" s="7">
        <f t="shared" si="135"/>
        <v>0</v>
      </c>
    </row>
    <row r="919" spans="1:20">
      <c r="A919" s="8">
        <v>43324.682060185187</v>
      </c>
      <c r="B919" s="7">
        <v>206441</v>
      </c>
      <c r="C919" s="7">
        <v>23.5</v>
      </c>
      <c r="D919" s="7">
        <v>17.899999999999999</v>
      </c>
      <c r="E919" s="7">
        <v>28.8</v>
      </c>
      <c r="F919" s="7">
        <v>27.2</v>
      </c>
      <c r="G919" s="7">
        <v>18.3</v>
      </c>
      <c r="H919" s="7">
        <v>21.8</v>
      </c>
      <c r="I919" s="7">
        <v>37.4</v>
      </c>
      <c r="J919" s="7">
        <v>12.1</v>
      </c>
      <c r="K919" s="7">
        <f t="shared" si="130"/>
        <v>28.8</v>
      </c>
      <c r="L919" s="7">
        <f t="shared" si="134"/>
        <v>30.182793665186431</v>
      </c>
      <c r="M919" s="7">
        <f t="shared" si="131"/>
        <v>29.525838882356503</v>
      </c>
      <c r="N919" s="7">
        <f t="shared" si="132"/>
        <v>27.7537476120559</v>
      </c>
      <c r="O919" s="7">
        <f t="shared" si="132"/>
        <v>27.668090610838902</v>
      </c>
      <c r="P919" s="7">
        <f t="shared" si="132"/>
        <v>26.536111842549211</v>
      </c>
      <c r="Q919" s="7">
        <f t="shared" si="132"/>
        <v>26.361531398253611</v>
      </c>
      <c r="S919" s="7">
        <f t="shared" si="133"/>
        <v>-0.72583888235650207</v>
      </c>
      <c r="T919" s="7">
        <f t="shared" si="135"/>
        <v>0</v>
      </c>
    </row>
    <row r="920" spans="1:20">
      <c r="A920" s="8">
        <v>43324.68346064815</v>
      </c>
      <c r="B920" s="7">
        <v>206442</v>
      </c>
      <c r="C920" s="7">
        <v>23.5</v>
      </c>
      <c r="D920" s="7">
        <v>17.899999999999999</v>
      </c>
      <c r="E920" s="7">
        <v>28.8</v>
      </c>
      <c r="F920" s="7">
        <v>27.2</v>
      </c>
      <c r="G920" s="7">
        <v>18.3</v>
      </c>
      <c r="H920" s="7">
        <v>21.8</v>
      </c>
      <c r="I920" s="7">
        <v>37.4</v>
      </c>
      <c r="J920" s="7">
        <v>12.1</v>
      </c>
      <c r="K920" s="7">
        <f t="shared" si="130"/>
        <v>28.8</v>
      </c>
      <c r="L920" s="7">
        <f t="shared" si="134"/>
        <v>30.172031679560739</v>
      </c>
      <c r="M920" s="7">
        <f t="shared" si="131"/>
        <v>29.509490734544173</v>
      </c>
      <c r="N920" s="7">
        <f t="shared" si="132"/>
        <v>27.751513142807216</v>
      </c>
      <c r="O920" s="7">
        <f t="shared" si="132"/>
        <v>27.667349289176691</v>
      </c>
      <c r="P920" s="7">
        <f t="shared" si="132"/>
        <v>26.537365773035742</v>
      </c>
      <c r="Q920" s="7">
        <f t="shared" si="132"/>
        <v>26.362731245005527</v>
      </c>
      <c r="S920" s="7">
        <f t="shared" si="133"/>
        <v>-0.70949073454417189</v>
      </c>
      <c r="T920" s="7">
        <f t="shared" si="135"/>
        <v>0</v>
      </c>
    </row>
    <row r="921" spans="1:20">
      <c r="A921" s="8">
        <v>43324.684849537036</v>
      </c>
      <c r="B921" s="7">
        <v>206443</v>
      </c>
      <c r="C921" s="7">
        <v>23.5</v>
      </c>
      <c r="D921" s="7">
        <v>17.899999999999999</v>
      </c>
      <c r="E921" s="7">
        <v>28.8</v>
      </c>
      <c r="F921" s="7">
        <v>27.2</v>
      </c>
      <c r="G921" s="7">
        <v>18.3</v>
      </c>
      <c r="H921" s="7">
        <v>21.8</v>
      </c>
      <c r="I921" s="7">
        <v>37.4</v>
      </c>
      <c r="J921" s="7">
        <v>12.1</v>
      </c>
      <c r="K921" s="7">
        <f t="shared" si="130"/>
        <v>28.8</v>
      </c>
      <c r="L921" s="7">
        <f t="shared" si="134"/>
        <v>30.161337866458293</v>
      </c>
      <c r="M921" s="7">
        <f t="shared" si="131"/>
        <v>29.496787580919872</v>
      </c>
      <c r="N921" s="7">
        <f t="shared" si="132"/>
        <v>27.749436430317168</v>
      </c>
      <c r="O921" s="7">
        <f t="shared" si="132"/>
        <v>27.666414065029429</v>
      </c>
      <c r="P921" s="7">
        <f t="shared" si="132"/>
        <v>26.538598465238053</v>
      </c>
      <c r="Q921" s="7">
        <f t="shared" si="132"/>
        <v>26.363922473675895</v>
      </c>
      <c r="S921" s="7">
        <f t="shared" si="133"/>
        <v>-0.69678758091987092</v>
      </c>
      <c r="T921" s="7">
        <f t="shared" si="135"/>
        <v>0</v>
      </c>
    </row>
    <row r="922" spans="1:20">
      <c r="A922" s="8">
        <v>43324.686238425929</v>
      </c>
      <c r="B922" s="7">
        <v>206444</v>
      </c>
      <c r="C922" s="7">
        <v>23.5</v>
      </c>
      <c r="D922" s="7">
        <v>17.899999999999999</v>
      </c>
      <c r="E922" s="7">
        <v>28.8</v>
      </c>
      <c r="F922" s="7">
        <v>27</v>
      </c>
      <c r="G922" s="7">
        <v>18.3</v>
      </c>
      <c r="H922" s="7">
        <v>21.8</v>
      </c>
      <c r="I922" s="7">
        <v>37.4</v>
      </c>
      <c r="J922" s="7">
        <v>12.1</v>
      </c>
      <c r="K922" s="7">
        <f t="shared" si="130"/>
        <v>28.8</v>
      </c>
      <c r="L922" s="7">
        <f t="shared" si="134"/>
        <v>30.150655078185693</v>
      </c>
      <c r="M922" s="7">
        <f t="shared" si="131"/>
        <v>29.48604065129026</v>
      </c>
      <c r="N922" s="7">
        <f t="shared" si="132"/>
        <v>27.747467182421204</v>
      </c>
      <c r="O922" s="7">
        <f t="shared" si="132"/>
        <v>27.665333632621572</v>
      </c>
      <c r="P922" s="7">
        <f t="shared" si="132"/>
        <v>26.539819756323542</v>
      </c>
      <c r="Q922" s="7">
        <f t="shared" si="132"/>
        <v>26.365114697477274</v>
      </c>
      <c r="S922" s="7">
        <f t="shared" si="133"/>
        <v>-0.68604065129025926</v>
      </c>
      <c r="T922" s="7">
        <f t="shared" si="135"/>
        <v>0</v>
      </c>
    </row>
    <row r="923" spans="1:20">
      <c r="A923" s="8">
        <v>43324.687627314815</v>
      </c>
      <c r="B923" s="7">
        <v>206445</v>
      </c>
      <c r="C923" s="7">
        <v>23.5</v>
      </c>
      <c r="D923" s="7">
        <v>17.899999999999999</v>
      </c>
      <c r="E923" s="7">
        <v>28.9</v>
      </c>
      <c r="F923" s="7">
        <v>27.2</v>
      </c>
      <c r="G923" s="7">
        <v>18.3</v>
      </c>
      <c r="H923" s="7">
        <v>21.8</v>
      </c>
      <c r="I923" s="7">
        <v>37.4</v>
      </c>
      <c r="J923" s="7">
        <v>12.1</v>
      </c>
      <c r="K923" s="7">
        <f t="shared" si="130"/>
        <v>28.9</v>
      </c>
      <c r="L923" s="7">
        <f t="shared" si="134"/>
        <v>30.140020522415206</v>
      </c>
      <c r="M923" s="7">
        <f t="shared" si="131"/>
        <v>29.476410976105509</v>
      </c>
      <c r="N923" s="7">
        <f t="shared" ref="N923:Q938" si="136">N922+24*3600*($A923-$A922)*((M922-N922)*N$6+(O922-N922)*N$7+N$5)/N$8</f>
        <v>27.745578590768211</v>
      </c>
      <c r="O923" s="7">
        <f t="shared" si="136"/>
        <v>27.664147498578288</v>
      </c>
      <c r="P923" s="7">
        <f t="shared" si="136"/>
        <v>26.541029301515067</v>
      </c>
      <c r="Q923" s="7">
        <f t="shared" si="136"/>
        <v>26.366307618887223</v>
      </c>
      <c r="S923" s="7">
        <f t="shared" si="133"/>
        <v>-0.57641097610551029</v>
      </c>
      <c r="T923" s="7">
        <f t="shared" si="135"/>
        <v>0</v>
      </c>
    </row>
    <row r="924" spans="1:20">
      <c r="A924" s="8">
        <v>43324.689027777778</v>
      </c>
      <c r="B924" s="7">
        <v>206446</v>
      </c>
      <c r="C924" s="7">
        <v>23.5</v>
      </c>
      <c r="D924" s="7">
        <v>17.899999999999999</v>
      </c>
      <c r="E924" s="7">
        <v>28.9</v>
      </c>
      <c r="F924" s="7">
        <v>27.2</v>
      </c>
      <c r="G924" s="7">
        <v>18.3</v>
      </c>
      <c r="H924" s="7">
        <v>21.9</v>
      </c>
      <c r="I924" s="7">
        <v>37.4</v>
      </c>
      <c r="J924" s="7">
        <v>12.1</v>
      </c>
      <c r="K924" s="7">
        <f t="shared" si="130"/>
        <v>28.9</v>
      </c>
      <c r="L924" s="7">
        <f t="shared" si="134"/>
        <v>30.129516881309733</v>
      </c>
      <c r="M924" s="7">
        <f t="shared" si="131"/>
        <v>29.467360110619193</v>
      </c>
      <c r="N924" s="7">
        <f t="shared" si="136"/>
        <v>27.743733674005831</v>
      </c>
      <c r="O924" s="7">
        <f t="shared" si="136"/>
        <v>27.662874221087588</v>
      </c>
      <c r="P924" s="7">
        <f t="shared" si="136"/>
        <v>26.542236928869222</v>
      </c>
      <c r="Q924" s="7">
        <f t="shared" si="136"/>
        <v>26.36751088360678</v>
      </c>
      <c r="S924" s="7">
        <f t="shared" si="133"/>
        <v>-0.56736011061919456</v>
      </c>
      <c r="T924" s="7">
        <f t="shared" si="135"/>
        <v>0</v>
      </c>
    </row>
    <row r="925" spans="1:20">
      <c r="A925" s="8">
        <v>43324.690416666665</v>
      </c>
      <c r="B925" s="7">
        <v>206447</v>
      </c>
      <c r="C925" s="7">
        <v>23.5</v>
      </c>
      <c r="D925" s="7">
        <v>17.899999999999999</v>
      </c>
      <c r="E925" s="7">
        <v>28.8</v>
      </c>
      <c r="F925" s="7">
        <v>27.1</v>
      </c>
      <c r="G925" s="7">
        <v>18.3</v>
      </c>
      <c r="H925" s="7">
        <v>21.8</v>
      </c>
      <c r="I925" s="7">
        <v>37.4</v>
      </c>
      <c r="J925" s="7">
        <v>12.1</v>
      </c>
      <c r="K925" s="7">
        <f t="shared" si="130"/>
        <v>28.8</v>
      </c>
      <c r="L925" s="7">
        <f t="shared" si="134"/>
        <v>30.118941086836777</v>
      </c>
      <c r="M925" s="7">
        <f t="shared" si="131"/>
        <v>29.458830796900198</v>
      </c>
      <c r="N925" s="7">
        <f t="shared" si="136"/>
        <v>27.74194651469131</v>
      </c>
      <c r="O925" s="7">
        <f t="shared" si="136"/>
        <v>27.661555491521312</v>
      </c>
      <c r="P925" s="7">
        <f t="shared" si="136"/>
        <v>26.543422562783224</v>
      </c>
      <c r="Q925" s="7">
        <f t="shared" si="136"/>
        <v>26.368704308690717</v>
      </c>
      <c r="S925" s="7">
        <f t="shared" si="133"/>
        <v>-0.65883079690019741</v>
      </c>
      <c r="T925" s="7">
        <f t="shared" si="135"/>
        <v>0</v>
      </c>
    </row>
    <row r="926" spans="1:20">
      <c r="A926" s="8">
        <v>43324.691805555558</v>
      </c>
      <c r="B926" s="7">
        <v>206448</v>
      </c>
      <c r="C926" s="7">
        <v>23.5</v>
      </c>
      <c r="D926" s="7">
        <v>17.899999999999999</v>
      </c>
      <c r="E926" s="7">
        <v>28.9</v>
      </c>
      <c r="F926" s="7">
        <v>27.1</v>
      </c>
      <c r="G926" s="7">
        <v>18.399999999999999</v>
      </c>
      <c r="H926" s="7">
        <v>21.8</v>
      </c>
      <c r="I926" s="7">
        <v>37.4</v>
      </c>
      <c r="J926" s="7">
        <v>12.1</v>
      </c>
      <c r="K926" s="7">
        <f t="shared" si="130"/>
        <v>28.9</v>
      </c>
      <c r="L926" s="7">
        <f t="shared" si="134"/>
        <v>30.108521927470893</v>
      </c>
      <c r="M926" s="7">
        <f t="shared" si="131"/>
        <v>29.450504727202127</v>
      </c>
      <c r="N926" s="7">
        <f t="shared" si="136"/>
        <v>27.740189166903335</v>
      </c>
      <c r="O926" s="7">
        <f t="shared" si="136"/>
        <v>27.660196549847527</v>
      </c>
      <c r="P926" s="7">
        <f t="shared" si="136"/>
        <v>26.544596362746773</v>
      </c>
      <c r="Q926" s="7">
        <f t="shared" si="136"/>
        <v>26.369897546792828</v>
      </c>
      <c r="S926" s="7">
        <f t="shared" si="133"/>
        <v>-0.55050472720212795</v>
      </c>
      <c r="T926" s="7">
        <f t="shared" si="135"/>
        <v>0</v>
      </c>
    </row>
    <row r="927" spans="1:20">
      <c r="A927" s="8">
        <v>43324.693194444444</v>
      </c>
      <c r="B927" s="7">
        <v>206449</v>
      </c>
      <c r="C927" s="7">
        <v>23.5</v>
      </c>
      <c r="D927" s="7">
        <v>17.899999999999999</v>
      </c>
      <c r="E927" s="7">
        <v>28.8</v>
      </c>
      <c r="F927" s="7">
        <v>27</v>
      </c>
      <c r="G927" s="7">
        <v>18.3</v>
      </c>
      <c r="H927" s="7">
        <v>21.8</v>
      </c>
      <c r="I927" s="7">
        <v>37.4</v>
      </c>
      <c r="J927" s="7">
        <v>12.1</v>
      </c>
      <c r="K927" s="7">
        <f t="shared" si="130"/>
        <v>28.8</v>
      </c>
      <c r="L927" s="7">
        <f t="shared" si="134"/>
        <v>30.097949394439876</v>
      </c>
      <c r="M927" s="7">
        <f t="shared" si="131"/>
        <v>29.442345657264916</v>
      </c>
      <c r="N927" s="7">
        <f t="shared" si="136"/>
        <v>27.738452167710193</v>
      </c>
      <c r="O927" s="7">
        <f t="shared" si="136"/>
        <v>27.658808240163438</v>
      </c>
      <c r="P927" s="7">
        <f t="shared" si="136"/>
        <v>26.545758472059664</v>
      </c>
      <c r="Q927" s="7">
        <f t="shared" si="136"/>
        <v>26.371090318373362</v>
      </c>
      <c r="S927" s="7">
        <f t="shared" si="133"/>
        <v>-0.6423456572649151</v>
      </c>
      <c r="T927" s="7">
        <f t="shared" si="135"/>
        <v>0</v>
      </c>
    </row>
    <row r="928" spans="1:20">
      <c r="A928" s="8">
        <v>43324.69458333333</v>
      </c>
      <c r="B928" s="7">
        <v>206450</v>
      </c>
      <c r="C928" s="7">
        <v>23.5</v>
      </c>
      <c r="D928" s="7">
        <v>17.899999999999999</v>
      </c>
      <c r="E928" s="7">
        <v>28.9</v>
      </c>
      <c r="F928" s="7">
        <v>27</v>
      </c>
      <c r="G928" s="7">
        <v>18.399999999999999</v>
      </c>
      <c r="H928" s="7">
        <v>21.8</v>
      </c>
      <c r="I928" s="7">
        <v>37.4</v>
      </c>
      <c r="J928" s="7">
        <v>12.1</v>
      </c>
      <c r="K928" s="7">
        <f t="shared" si="130"/>
        <v>28.9</v>
      </c>
      <c r="L928" s="7">
        <f t="shared" si="134"/>
        <v>30.087536732355829</v>
      </c>
      <c r="M928" s="7">
        <f t="shared" si="131"/>
        <v>29.434235138953802</v>
      </c>
      <c r="N928" s="7">
        <f t="shared" si="136"/>
        <v>27.736728939518919</v>
      </c>
      <c r="O928" s="7">
        <f t="shared" si="136"/>
        <v>27.657398232080997</v>
      </c>
      <c r="P928" s="7">
        <f t="shared" si="136"/>
        <v>26.546909075255812</v>
      </c>
      <c r="Q928" s="7">
        <f t="shared" si="136"/>
        <v>26.372282354059475</v>
      </c>
      <c r="S928" s="7">
        <f t="shared" si="133"/>
        <v>-0.53423513895380381</v>
      </c>
      <c r="T928" s="7">
        <f t="shared" si="135"/>
        <v>0</v>
      </c>
    </row>
    <row r="929" spans="1:20">
      <c r="A929" s="8">
        <v>43324.695972222224</v>
      </c>
      <c r="B929" s="7">
        <v>206451</v>
      </c>
      <c r="C929" s="7">
        <v>23.5</v>
      </c>
      <c r="D929" s="7">
        <v>17.899999999999999</v>
      </c>
      <c r="E929" s="7">
        <v>28.9</v>
      </c>
      <c r="F929" s="7">
        <v>27</v>
      </c>
      <c r="G929" s="7">
        <v>18.3</v>
      </c>
      <c r="H929" s="7">
        <v>21.8</v>
      </c>
      <c r="I929" s="7">
        <v>37.4</v>
      </c>
      <c r="J929" s="7">
        <v>12.1</v>
      </c>
      <c r="K929" s="7">
        <f t="shared" si="130"/>
        <v>28.9</v>
      </c>
      <c r="L929" s="7">
        <f t="shared" si="134"/>
        <v>30.077172526105034</v>
      </c>
      <c r="M929" s="7">
        <f t="shared" si="131"/>
        <v>29.426203611936394</v>
      </c>
      <c r="N929" s="7">
        <f t="shared" si="136"/>
        <v>27.73501437059425</v>
      </c>
      <c r="O929" s="7">
        <f t="shared" si="136"/>
        <v>27.655971968310133</v>
      </c>
      <c r="P929" s="7">
        <f t="shared" si="136"/>
        <v>26.548048381903573</v>
      </c>
      <c r="Q929" s="7">
        <f t="shared" si="136"/>
        <v>26.37347339537207</v>
      </c>
      <c r="S929" s="7">
        <f t="shared" si="133"/>
        <v>-0.52620361193639553</v>
      </c>
      <c r="T929" s="7">
        <f t="shared" si="135"/>
        <v>0</v>
      </c>
    </row>
    <row r="930" spans="1:20">
      <c r="A930" s="8">
        <v>43324.69736111111</v>
      </c>
      <c r="B930" s="7">
        <v>206452</v>
      </c>
      <c r="C930" s="7">
        <v>23.5</v>
      </c>
      <c r="D930" s="7">
        <v>17.899999999999999</v>
      </c>
      <c r="E930" s="7">
        <v>28.9</v>
      </c>
      <c r="F930" s="7">
        <v>27</v>
      </c>
      <c r="G930" s="7">
        <v>18.3</v>
      </c>
      <c r="H930" s="7">
        <v>21.8</v>
      </c>
      <c r="I930" s="7">
        <v>37.4</v>
      </c>
      <c r="J930" s="7">
        <v>12.1</v>
      </c>
      <c r="K930" s="7">
        <f t="shared" si="130"/>
        <v>28.9</v>
      </c>
      <c r="L930" s="7">
        <f t="shared" si="134"/>
        <v>30.066856916225344</v>
      </c>
      <c r="M930" s="7">
        <f t="shared" si="131"/>
        <v>29.418232742462102</v>
      </c>
      <c r="N930" s="7">
        <f t="shared" si="136"/>
        <v>27.733305145703067</v>
      </c>
      <c r="O930" s="7">
        <f t="shared" si="136"/>
        <v>27.654533245618719</v>
      </c>
      <c r="P930" s="7">
        <f t="shared" si="136"/>
        <v>26.549176615439336</v>
      </c>
      <c r="Q930" s="7">
        <f t="shared" si="136"/>
        <v>26.37466319504647</v>
      </c>
      <c r="S930" s="7">
        <f t="shared" si="133"/>
        <v>-0.5182327424621036</v>
      </c>
      <c r="T930" s="7">
        <f t="shared" si="135"/>
        <v>0</v>
      </c>
    </row>
    <row r="931" spans="1:20">
      <c r="A931" s="8">
        <v>43324.698761574073</v>
      </c>
      <c r="B931" s="7">
        <v>206453</v>
      </c>
      <c r="C931" s="7">
        <v>23.5</v>
      </c>
      <c r="D931" s="7">
        <v>17.899999999999999</v>
      </c>
      <c r="E931" s="7">
        <v>28.9</v>
      </c>
      <c r="F931" s="7">
        <v>27</v>
      </c>
      <c r="G931" s="7">
        <v>18.399999999999999</v>
      </c>
      <c r="H931" s="7">
        <v>21.8</v>
      </c>
      <c r="I931" s="7">
        <v>37.4</v>
      </c>
      <c r="J931" s="7">
        <v>12.1</v>
      </c>
      <c r="K931" s="7">
        <f t="shared" si="130"/>
        <v>28.9</v>
      </c>
      <c r="L931" s="7">
        <f t="shared" si="134"/>
        <v>30.056504454045331</v>
      </c>
      <c r="M931" s="7">
        <f t="shared" si="131"/>
        <v>29.410245839707699</v>
      </c>
      <c r="N931" s="7">
        <f t="shared" si="136"/>
        <v>27.731584707775756</v>
      </c>
      <c r="O931" s="7">
        <f t="shared" si="136"/>
        <v>27.653072680281351</v>
      </c>
      <c r="P931" s="7">
        <f t="shared" si="136"/>
        <v>26.550303316755862</v>
      </c>
      <c r="Q931" s="7">
        <f t="shared" si="136"/>
        <v>26.375861419819941</v>
      </c>
      <c r="S931" s="7">
        <f t="shared" si="133"/>
        <v>-0.5102458397077001</v>
      </c>
      <c r="T931" s="7">
        <f t="shared" si="135"/>
        <v>0</v>
      </c>
    </row>
    <row r="932" spans="1:20">
      <c r="A932" s="8">
        <v>43324.700150462966</v>
      </c>
      <c r="B932" s="7">
        <v>206454</v>
      </c>
      <c r="C932" s="7">
        <v>23.5</v>
      </c>
      <c r="D932" s="7">
        <v>17.899999999999999</v>
      </c>
      <c r="E932" s="7">
        <v>28.9</v>
      </c>
      <c r="F932" s="7">
        <v>26.8</v>
      </c>
      <c r="G932" s="7">
        <v>18.3</v>
      </c>
      <c r="H932" s="7">
        <v>21.9</v>
      </c>
      <c r="I932" s="7">
        <v>37.4</v>
      </c>
      <c r="J932" s="7">
        <v>12.1</v>
      </c>
      <c r="K932" s="7">
        <f t="shared" si="130"/>
        <v>28.9</v>
      </c>
      <c r="L932" s="7">
        <f t="shared" si="134"/>
        <v>30.046286275829665</v>
      </c>
      <c r="M932" s="7">
        <f t="shared" si="131"/>
        <v>29.40236901517104</v>
      </c>
      <c r="N932" s="7">
        <f t="shared" si="136"/>
        <v>27.729879870437628</v>
      </c>
      <c r="O932" s="7">
        <f t="shared" si="136"/>
        <v>27.651616252038458</v>
      </c>
      <c r="P932" s="7">
        <f t="shared" si="136"/>
        <v>26.551410004177928</v>
      </c>
      <c r="Q932" s="7">
        <f t="shared" si="136"/>
        <v>26.37704802535027</v>
      </c>
      <c r="S932" s="7">
        <f t="shared" si="133"/>
        <v>-0.50236901517104116</v>
      </c>
      <c r="T932" s="7">
        <f t="shared" si="135"/>
        <v>0</v>
      </c>
    </row>
    <row r="933" spans="1:20">
      <c r="A933" s="8">
        <v>43324.701539351852</v>
      </c>
      <c r="B933" s="7">
        <v>206455</v>
      </c>
      <c r="C933" s="7">
        <v>23.5</v>
      </c>
      <c r="D933" s="7">
        <v>17.899999999999999</v>
      </c>
      <c r="E933" s="7">
        <v>28.9</v>
      </c>
      <c r="F933" s="7">
        <v>26.8</v>
      </c>
      <c r="G933" s="7">
        <v>18.399999999999999</v>
      </c>
      <c r="H933" s="7">
        <v>21.8</v>
      </c>
      <c r="I933" s="7">
        <v>37.4</v>
      </c>
      <c r="J933" s="7">
        <v>12.1</v>
      </c>
      <c r="K933" s="7">
        <f t="shared" si="130"/>
        <v>28.9</v>
      </c>
      <c r="L933" s="7">
        <f t="shared" si="134"/>
        <v>30.035936381563214</v>
      </c>
      <c r="M933" s="7">
        <f t="shared" si="131"/>
        <v>29.394532016050693</v>
      </c>
      <c r="N933" s="7">
        <f t="shared" si="136"/>
        <v>27.728175262549527</v>
      </c>
      <c r="O933" s="7">
        <f t="shared" si="136"/>
        <v>27.650153319826902</v>
      </c>
      <c r="P933" s="7">
        <f t="shared" si="136"/>
        <v>26.552506306673624</v>
      </c>
      <c r="Q933" s="7">
        <f t="shared" si="136"/>
        <v>26.37823271283979</v>
      </c>
      <c r="S933" s="7">
        <f t="shared" si="133"/>
        <v>-0.49453201605069452</v>
      </c>
      <c r="T933" s="7">
        <f t="shared" si="135"/>
        <v>0</v>
      </c>
    </row>
    <row r="934" spans="1:20">
      <c r="A934" s="8">
        <v>43324.702928240738</v>
      </c>
      <c r="B934" s="7">
        <v>206456</v>
      </c>
      <c r="C934" s="7">
        <v>23.5</v>
      </c>
      <c r="D934" s="7">
        <v>17.899999999999999</v>
      </c>
      <c r="E934" s="7">
        <v>28.9</v>
      </c>
      <c r="F934" s="7">
        <v>26.8</v>
      </c>
      <c r="G934" s="7">
        <v>18.399999999999999</v>
      </c>
      <c r="H934" s="7">
        <v>21.9</v>
      </c>
      <c r="I934" s="7">
        <v>37.4</v>
      </c>
      <c r="J934" s="7">
        <v>12.1</v>
      </c>
      <c r="K934" s="7">
        <f t="shared" si="130"/>
        <v>28.9</v>
      </c>
      <c r="L934" s="7">
        <f t="shared" si="134"/>
        <v>30.025636642612863</v>
      </c>
      <c r="M934" s="7">
        <f t="shared" si="131"/>
        <v>29.386676286101256</v>
      </c>
      <c r="N934" s="7">
        <f t="shared" si="136"/>
        <v>27.726470111665517</v>
      </c>
      <c r="O934" s="7">
        <f t="shared" si="136"/>
        <v>27.648684847080364</v>
      </c>
      <c r="P934" s="7">
        <f t="shared" si="136"/>
        <v>26.5535924460826</v>
      </c>
      <c r="Q934" s="7">
        <f t="shared" si="136"/>
        <v>26.379415279089461</v>
      </c>
      <c r="S934" s="7">
        <f t="shared" si="133"/>
        <v>-0.48667628610125746</v>
      </c>
      <c r="T934" s="7">
        <f t="shared" si="135"/>
        <v>0</v>
      </c>
    </row>
    <row r="935" spans="1:20">
      <c r="A935" s="8">
        <v>43324.704317129632</v>
      </c>
      <c r="B935" s="7">
        <v>206457</v>
      </c>
      <c r="C935" s="7">
        <v>23.5</v>
      </c>
      <c r="D935" s="7">
        <v>17.899999999999999</v>
      </c>
      <c r="E935" s="7">
        <v>28.9</v>
      </c>
      <c r="F935" s="7">
        <v>26.6</v>
      </c>
      <c r="G935" s="7">
        <v>18.399999999999999</v>
      </c>
      <c r="H935" s="7">
        <v>21.8</v>
      </c>
      <c r="I935" s="7">
        <v>37.4</v>
      </c>
      <c r="J935" s="7">
        <v>12.1</v>
      </c>
      <c r="K935" s="7">
        <f t="shared" si="130"/>
        <v>28.9</v>
      </c>
      <c r="L935" s="7">
        <f t="shared" si="134"/>
        <v>30.015386314784621</v>
      </c>
      <c r="M935" s="7">
        <f t="shared" si="131"/>
        <v>29.378825625681074</v>
      </c>
      <c r="N935" s="7">
        <f t="shared" si="136"/>
        <v>27.724763559018797</v>
      </c>
      <c r="O935" s="7">
        <f t="shared" si="136"/>
        <v>27.647211527951363</v>
      </c>
      <c r="P935" s="7">
        <f t="shared" si="136"/>
        <v>26.554668637603061</v>
      </c>
      <c r="Q935" s="7">
        <f t="shared" si="136"/>
        <v>26.380595531101143</v>
      </c>
      <c r="S935" s="7">
        <f t="shared" si="133"/>
        <v>-0.47882562568107545</v>
      </c>
      <c r="T935" s="7">
        <f t="shared" si="135"/>
        <v>0</v>
      </c>
    </row>
    <row r="936" spans="1:20">
      <c r="A936" s="8">
        <v>43324.705717592595</v>
      </c>
      <c r="B936" s="7">
        <v>206458</v>
      </c>
      <c r="C936" s="7">
        <v>23.5</v>
      </c>
      <c r="D936" s="7">
        <v>17.899999999999999</v>
      </c>
      <c r="E936" s="7">
        <v>28.9</v>
      </c>
      <c r="F936" s="7">
        <v>26.6</v>
      </c>
      <c r="G936" s="7">
        <v>18.399999999999999</v>
      </c>
      <c r="H936" s="7">
        <v>21.9</v>
      </c>
      <c r="I936" s="7">
        <v>37.4</v>
      </c>
      <c r="J936" s="7">
        <v>12.1</v>
      </c>
      <c r="K936" s="7">
        <f t="shared" si="130"/>
        <v>28.9</v>
      </c>
      <c r="L936" s="7">
        <f t="shared" si="134"/>
        <v>30.004918493669287</v>
      </c>
      <c r="M936" s="7">
        <f t="shared" si="131"/>
        <v>29.370927811501826</v>
      </c>
      <c r="N936" s="7">
        <f t="shared" si="136"/>
        <v>27.723040889823206</v>
      </c>
      <c r="O936" s="7">
        <f t="shared" si="136"/>
        <v>27.645721503677144</v>
      </c>
      <c r="P936" s="7">
        <f t="shared" si="136"/>
        <v>26.555743976014966</v>
      </c>
      <c r="Q936" s="7">
        <f t="shared" si="136"/>
        <v>26.381783100278454</v>
      </c>
      <c r="S936" s="7">
        <f t="shared" si="133"/>
        <v>-0.47092781150182716</v>
      </c>
      <c r="T936" s="7">
        <f t="shared" si="135"/>
        <v>0</v>
      </c>
    </row>
    <row r="937" spans="1:20">
      <c r="A937" s="8">
        <v>43324.707106481481</v>
      </c>
      <c r="B937" s="7">
        <v>206459</v>
      </c>
      <c r="C937" s="7">
        <v>23.5</v>
      </c>
      <c r="D937" s="7">
        <v>17.899999999999999</v>
      </c>
      <c r="E937" s="7">
        <v>28.9</v>
      </c>
      <c r="F937" s="7">
        <v>26.5</v>
      </c>
      <c r="G937" s="7">
        <v>18.399999999999999</v>
      </c>
      <c r="H937" s="7">
        <v>21.9</v>
      </c>
      <c r="I937" s="7">
        <v>37.4</v>
      </c>
      <c r="J937" s="7">
        <v>12.1</v>
      </c>
      <c r="K937" s="7">
        <f t="shared" si="130"/>
        <v>28.9</v>
      </c>
      <c r="L937" s="7">
        <f t="shared" si="134"/>
        <v>29.994588032154784</v>
      </c>
      <c r="M937" s="7">
        <f t="shared" si="131"/>
        <v>29.363064034484893</v>
      </c>
      <c r="N937" s="7">
        <f t="shared" si="136"/>
        <v>27.721330303434755</v>
      </c>
      <c r="O937" s="7">
        <f t="shared" si="136"/>
        <v>27.64423968127004</v>
      </c>
      <c r="P937" s="7">
        <f t="shared" si="136"/>
        <v>26.556800807127978</v>
      </c>
      <c r="Q937" s="7">
        <f t="shared" si="136"/>
        <v>26.382958161293804</v>
      </c>
      <c r="S937" s="7">
        <f t="shared" si="133"/>
        <v>-0.46306403448489419</v>
      </c>
      <c r="T937" s="7">
        <f t="shared" si="135"/>
        <v>0</v>
      </c>
    </row>
    <row r="938" spans="1:20">
      <c r="A938" s="8">
        <v>43324.708495370367</v>
      </c>
      <c r="B938" s="7">
        <v>206460</v>
      </c>
      <c r="C938" s="7">
        <v>23.5</v>
      </c>
      <c r="D938" s="7">
        <v>17.899999999999999</v>
      </c>
      <c r="E938" s="7">
        <v>28.9</v>
      </c>
      <c r="F938" s="7">
        <v>26.4</v>
      </c>
      <c r="G938" s="7">
        <v>18.399999999999999</v>
      </c>
      <c r="H938" s="7">
        <v>21.9</v>
      </c>
      <c r="I938" s="7">
        <v>37.4</v>
      </c>
      <c r="J938" s="7">
        <v>12.1</v>
      </c>
      <c r="K938" s="7">
        <f t="shared" si="130"/>
        <v>28.9</v>
      </c>
      <c r="L938" s="7">
        <f t="shared" si="134"/>
        <v>29.984217265834889</v>
      </c>
      <c r="M938" s="7">
        <f t="shared" si="131"/>
        <v>29.355198567391032</v>
      </c>
      <c r="N938" s="7">
        <f t="shared" si="136"/>
        <v>27.719617112499741</v>
      </c>
      <c r="O938" s="7">
        <f t="shared" si="136"/>
        <v>27.642754008107982</v>
      </c>
      <c r="P938" s="7">
        <f t="shared" si="136"/>
        <v>26.557848290221767</v>
      </c>
      <c r="Q938" s="7">
        <f t="shared" si="136"/>
        <v>26.384130384791504</v>
      </c>
      <c r="S938" s="7">
        <f t="shared" si="133"/>
        <v>-0.45519856739103304</v>
      </c>
      <c r="T938" s="7">
        <f t="shared" si="135"/>
        <v>0</v>
      </c>
    </row>
    <row r="939" spans="1:20">
      <c r="A939" s="8">
        <v>43324.70988425926</v>
      </c>
      <c r="B939" s="7">
        <v>206461</v>
      </c>
      <c r="C939" s="7">
        <v>23.5</v>
      </c>
      <c r="D939" s="7">
        <v>17.899999999999999</v>
      </c>
      <c r="E939" s="7">
        <v>28.9</v>
      </c>
      <c r="F939" s="7">
        <v>26.1</v>
      </c>
      <c r="G939" s="7">
        <v>18.399999999999999</v>
      </c>
      <c r="H939" s="7">
        <v>21.8</v>
      </c>
      <c r="I939" s="7">
        <v>37.4</v>
      </c>
      <c r="J939" s="7">
        <v>12.1</v>
      </c>
      <c r="K939" s="7">
        <f t="shared" si="130"/>
        <v>28.9</v>
      </c>
      <c r="L939" s="7">
        <f t="shared" si="134"/>
        <v>29.973806644819728</v>
      </c>
      <c r="M939" s="7">
        <f t="shared" si="131"/>
        <v>29.347319228767642</v>
      </c>
      <c r="N939" s="7">
        <f t="shared" ref="N939:Q954" si="137">N938+24*3600*($A939-$A938)*((M938-N938)*N$6+(O938-N938)*N$7+N$5)/N$8</f>
        <v>27.71790113556473</v>
      </c>
      <c r="O939" s="7">
        <f t="shared" si="137"/>
        <v>27.641264605147256</v>
      </c>
      <c r="P939" s="7">
        <f t="shared" si="137"/>
        <v>26.558886607940678</v>
      </c>
      <c r="Q939" s="7">
        <f t="shared" si="137"/>
        <v>26.385299614525643</v>
      </c>
      <c r="S939" s="7">
        <f t="shared" si="133"/>
        <v>-0.4473192287676433</v>
      </c>
      <c r="T939" s="7">
        <f t="shared" si="135"/>
        <v>0</v>
      </c>
    </row>
    <row r="940" spans="1:20">
      <c r="A940" s="8">
        <v>43324.711273148147</v>
      </c>
      <c r="B940" s="7">
        <v>206462</v>
      </c>
      <c r="C940" s="7">
        <v>23.5</v>
      </c>
      <c r="D940" s="7">
        <v>17.899999999999999</v>
      </c>
      <c r="E940" s="7">
        <v>28.9</v>
      </c>
      <c r="F940" s="7">
        <v>26.2</v>
      </c>
      <c r="G940" s="7">
        <v>18.399999999999999</v>
      </c>
      <c r="H940" s="7">
        <v>21.9</v>
      </c>
      <c r="I940" s="7">
        <v>37.4</v>
      </c>
      <c r="J940" s="7">
        <v>12.1</v>
      </c>
      <c r="K940" s="7">
        <f t="shared" si="130"/>
        <v>28.9</v>
      </c>
      <c r="L940" s="7">
        <f t="shared" si="134"/>
        <v>29.963176506130608</v>
      </c>
      <c r="M940" s="7">
        <f t="shared" si="131"/>
        <v>29.339419284649189</v>
      </c>
      <c r="N940" s="7">
        <f t="shared" si="137"/>
        <v>27.716182164564728</v>
      </c>
      <c r="O940" s="7">
        <f t="shared" si="137"/>
        <v>27.639771548746353</v>
      </c>
      <c r="P940" s="7">
        <f t="shared" si="137"/>
        <v>26.559915934483271</v>
      </c>
      <c r="Q940" s="7">
        <f t="shared" si="137"/>
        <v>26.386465702365296</v>
      </c>
      <c r="S940" s="7">
        <f t="shared" si="133"/>
        <v>-0.43941928464919044</v>
      </c>
      <c r="T940" s="7">
        <f t="shared" si="135"/>
        <v>0</v>
      </c>
    </row>
    <row r="941" spans="1:20">
      <c r="A941" s="8">
        <v>43324.712673611109</v>
      </c>
      <c r="B941" s="7">
        <v>206463</v>
      </c>
      <c r="C941" s="7">
        <v>23.5</v>
      </c>
      <c r="D941" s="7">
        <v>17.899999999999999</v>
      </c>
      <c r="E941" s="7">
        <v>28.9</v>
      </c>
      <c r="F941" s="7">
        <v>25.6</v>
      </c>
      <c r="G941" s="7">
        <v>18.399999999999999</v>
      </c>
      <c r="H941" s="7">
        <v>21.9</v>
      </c>
      <c r="I941" s="7">
        <v>37.4</v>
      </c>
      <c r="J941" s="7">
        <v>12.1</v>
      </c>
      <c r="K941" s="7">
        <f t="shared" si="130"/>
        <v>28.9</v>
      </c>
      <c r="L941" s="7">
        <f t="shared" si="134"/>
        <v>29.952601937386248</v>
      </c>
      <c r="M941" s="7">
        <f t="shared" si="131"/>
        <v>29.33137227211601</v>
      </c>
      <c r="N941" s="7">
        <f t="shared" si="137"/>
        <v>27.714445643498763</v>
      </c>
      <c r="O941" s="7">
        <f t="shared" si="137"/>
        <v>27.638262401456345</v>
      </c>
      <c r="P941" s="7">
        <f t="shared" si="137"/>
        <v>26.560944940039018</v>
      </c>
      <c r="Q941" s="7">
        <f t="shared" si="137"/>
        <v>26.387638197982515</v>
      </c>
      <c r="S941" s="7">
        <f t="shared" si="133"/>
        <v>-0.43137227211601115</v>
      </c>
      <c r="T941" s="7">
        <f t="shared" si="135"/>
        <v>0</v>
      </c>
    </row>
    <row r="942" spans="1:20">
      <c r="A942" s="8">
        <v>43324.714062500003</v>
      </c>
      <c r="B942" s="7">
        <v>206464</v>
      </c>
      <c r="C942" s="7">
        <v>23.5</v>
      </c>
      <c r="D942" s="7">
        <v>17.899999999999999</v>
      </c>
      <c r="E942" s="7">
        <v>28.9</v>
      </c>
      <c r="F942" s="7">
        <v>25.5</v>
      </c>
      <c r="G942" s="7">
        <v>18.399999999999999</v>
      </c>
      <c r="H942" s="7">
        <v>21.9</v>
      </c>
      <c r="I942" s="7">
        <v>37.4</v>
      </c>
      <c r="J942" s="7">
        <v>12.1</v>
      </c>
      <c r="K942" s="7">
        <f t="shared" si="130"/>
        <v>28.9</v>
      </c>
      <c r="L942" s="7">
        <f t="shared" si="134"/>
        <v>29.941625517526301</v>
      </c>
      <c r="M942" s="7">
        <f t="shared" si="131"/>
        <v>29.323390713909788</v>
      </c>
      <c r="N942" s="7">
        <f t="shared" si="137"/>
        <v>27.712719716958478</v>
      </c>
      <c r="O942" s="7">
        <f t="shared" si="137"/>
        <v>27.636762078220809</v>
      </c>
      <c r="P942" s="7">
        <f t="shared" si="137"/>
        <v>26.561956702047762</v>
      </c>
      <c r="Q942" s="7">
        <f t="shared" si="137"/>
        <v>26.388797559795648</v>
      </c>
      <c r="S942" s="7">
        <f t="shared" si="133"/>
        <v>-0.42339071390978944</v>
      </c>
      <c r="T942" s="7">
        <f t="shared" si="135"/>
        <v>0</v>
      </c>
    </row>
    <row r="943" spans="1:20">
      <c r="A943" s="8">
        <v>43324.715451388889</v>
      </c>
      <c r="B943" s="7">
        <v>206465</v>
      </c>
      <c r="C943" s="7">
        <v>23.5</v>
      </c>
      <c r="D943" s="7">
        <v>17.899999999999999</v>
      </c>
      <c r="E943" s="7">
        <v>28.9</v>
      </c>
      <c r="F943" s="7">
        <v>25.4</v>
      </c>
      <c r="G943" s="7">
        <v>18.399999999999999</v>
      </c>
      <c r="H943" s="7">
        <v>21.9</v>
      </c>
      <c r="I943" s="7">
        <v>37.4</v>
      </c>
      <c r="J943" s="7">
        <v>12.1</v>
      </c>
      <c r="K943" s="7">
        <f t="shared" si="130"/>
        <v>28.9</v>
      </c>
      <c r="L943" s="7">
        <f t="shared" si="134"/>
        <v>29.930615196115276</v>
      </c>
      <c r="M943" s="7">
        <f t="shared" si="131"/>
        <v>29.315255215437134</v>
      </c>
      <c r="N943" s="7">
        <f t="shared" si="137"/>
        <v>27.71099009713296</v>
      </c>
      <c r="O943" s="7">
        <f t="shared" si="137"/>
        <v>27.635258059520361</v>
      </c>
      <c r="P943" s="7">
        <f t="shared" si="137"/>
        <v>26.562959948437356</v>
      </c>
      <c r="Q943" s="7">
        <f t="shared" si="137"/>
        <v>26.389953379207412</v>
      </c>
      <c r="S943" s="7">
        <f t="shared" si="133"/>
        <v>-0.41525521543713495</v>
      </c>
      <c r="T943" s="7">
        <f t="shared" si="135"/>
        <v>0</v>
      </c>
    </row>
    <row r="944" spans="1:20">
      <c r="A944" s="8">
        <v>43324.716840277775</v>
      </c>
      <c r="B944" s="7">
        <v>206466</v>
      </c>
      <c r="C944" s="7">
        <v>23.5</v>
      </c>
      <c r="D944" s="7">
        <v>17.899999999999999</v>
      </c>
      <c r="E944" s="7">
        <v>28.9</v>
      </c>
      <c r="F944" s="7">
        <v>25.2</v>
      </c>
      <c r="G944" s="7">
        <v>18.399999999999999</v>
      </c>
      <c r="H944" s="7">
        <v>21.9</v>
      </c>
      <c r="I944" s="7">
        <v>37.4</v>
      </c>
      <c r="J944" s="7">
        <v>12.1</v>
      </c>
      <c r="K944" s="7">
        <f t="shared" si="130"/>
        <v>28.9</v>
      </c>
      <c r="L944" s="7">
        <f t="shared" si="134"/>
        <v>29.919569998514596</v>
      </c>
      <c r="M944" s="7">
        <f t="shared" si="131"/>
        <v>29.307022069627326</v>
      </c>
      <c r="N944" s="7">
        <f t="shared" si="137"/>
        <v>27.709255882204328</v>
      </c>
      <c r="O944" s="7">
        <f t="shared" si="137"/>
        <v>27.633750287832239</v>
      </c>
      <c r="P944" s="7">
        <f t="shared" si="137"/>
        <v>26.563954821707068</v>
      </c>
      <c r="Q944" s="7">
        <f t="shared" si="137"/>
        <v>26.39110553686665</v>
      </c>
      <c r="S944" s="7">
        <f t="shared" si="133"/>
        <v>-0.40702206962732745</v>
      </c>
      <c r="T944" s="7">
        <f t="shared" si="135"/>
        <v>0</v>
      </c>
    </row>
    <row r="945" spans="1:20">
      <c r="A945" s="8">
        <v>43324.718229166669</v>
      </c>
      <c r="B945" s="7">
        <v>206467</v>
      </c>
      <c r="C945" s="7">
        <v>23.5</v>
      </c>
      <c r="D945" s="7">
        <v>17.899999999999999</v>
      </c>
      <c r="E945" s="7">
        <v>28.9</v>
      </c>
      <c r="F945" s="7">
        <v>25.2</v>
      </c>
      <c r="G945" s="7">
        <v>18.399999999999999</v>
      </c>
      <c r="H945" s="7">
        <v>21.9</v>
      </c>
      <c r="I945" s="7">
        <v>37.4</v>
      </c>
      <c r="J945" s="7">
        <v>12.1</v>
      </c>
      <c r="K945" s="7">
        <f t="shared" si="130"/>
        <v>28.9</v>
      </c>
      <c r="L945" s="7">
        <f t="shared" si="134"/>
        <v>29.90839946114275</v>
      </c>
      <c r="M945" s="7">
        <f t="shared" si="131"/>
        <v>29.298722523949671</v>
      </c>
      <c r="N945" s="7">
        <f t="shared" si="137"/>
        <v>27.707516640167384</v>
      </c>
      <c r="O945" s="7">
        <f t="shared" si="137"/>
        <v>27.632238581389622</v>
      </c>
      <c r="P945" s="7">
        <f t="shared" si="137"/>
        <v>26.564941457111516</v>
      </c>
      <c r="Q945" s="7">
        <f t="shared" si="137"/>
        <v>26.392253919706565</v>
      </c>
      <c r="S945" s="7">
        <f t="shared" si="133"/>
        <v>-0.39872252394967234</v>
      </c>
      <c r="T945" s="7">
        <f t="shared" si="135"/>
        <v>0</v>
      </c>
    </row>
    <row r="946" spans="1:20">
      <c r="A946" s="8">
        <v>43324.719618055555</v>
      </c>
      <c r="B946" s="7">
        <v>206468</v>
      </c>
      <c r="C946" s="7">
        <v>23.5</v>
      </c>
      <c r="D946" s="7">
        <v>17.899999999999999</v>
      </c>
      <c r="E946" s="7">
        <v>28.8</v>
      </c>
      <c r="F946" s="7">
        <v>25.1</v>
      </c>
      <c r="G946" s="7">
        <v>18.399999999999999</v>
      </c>
      <c r="H946" s="7">
        <v>21.9</v>
      </c>
      <c r="I946" s="7">
        <v>37.4</v>
      </c>
      <c r="J946" s="7">
        <v>12.1</v>
      </c>
      <c r="K946" s="7">
        <f t="shared" si="130"/>
        <v>28.8</v>
      </c>
      <c r="L946" s="7">
        <f t="shared" si="134"/>
        <v>29.897084440615451</v>
      </c>
      <c r="M946" s="7">
        <f t="shared" si="131"/>
        <v>29.290345831366299</v>
      </c>
      <c r="N946" s="7">
        <f t="shared" si="137"/>
        <v>27.705772166656867</v>
      </c>
      <c r="O946" s="7">
        <f t="shared" si="137"/>
        <v>27.630722724717948</v>
      </c>
      <c r="P946" s="7">
        <f t="shared" si="137"/>
        <v>26.565919982408396</v>
      </c>
      <c r="Q946" s="7">
        <f t="shared" si="137"/>
        <v>26.393398420602018</v>
      </c>
      <c r="S946" s="7">
        <f t="shared" si="133"/>
        <v>-0.49034583136629806</v>
      </c>
      <c r="T946" s="7">
        <f t="shared" si="135"/>
        <v>0</v>
      </c>
    </row>
    <row r="947" spans="1:20">
      <c r="A947" s="8">
        <v>43324.721006944441</v>
      </c>
      <c r="B947" s="7">
        <v>206469</v>
      </c>
      <c r="C947" s="7">
        <v>23.5</v>
      </c>
      <c r="D947" s="7">
        <v>17.899999999999999</v>
      </c>
      <c r="E947" s="7">
        <v>28.9</v>
      </c>
      <c r="F947" s="7">
        <v>25.2</v>
      </c>
      <c r="G947" s="7">
        <v>18.399999999999999</v>
      </c>
      <c r="H947" s="7">
        <v>21.9</v>
      </c>
      <c r="I947" s="7">
        <v>37.4</v>
      </c>
      <c r="J947" s="7">
        <v>12.1</v>
      </c>
      <c r="K947" s="7">
        <f t="shared" si="130"/>
        <v>28.9</v>
      </c>
      <c r="L947" s="7">
        <f t="shared" si="134"/>
        <v>29.885935918671098</v>
      </c>
      <c r="M947" s="7">
        <f t="shared" si="131"/>
        <v>29.281879938684735</v>
      </c>
      <c r="N947" s="7">
        <f t="shared" si="137"/>
        <v>27.704022192357751</v>
      </c>
      <c r="O947" s="7">
        <f t="shared" si="137"/>
        <v>27.629202508104079</v>
      </c>
      <c r="P947" s="7">
        <f t="shared" si="137"/>
        <v>26.566890518086208</v>
      </c>
      <c r="Q947" s="7">
        <f t="shared" si="137"/>
        <v>26.394538938083116</v>
      </c>
      <c r="S947" s="7">
        <f t="shared" si="133"/>
        <v>-0.38187993868473669</v>
      </c>
      <c r="T947" s="7">
        <f t="shared" si="135"/>
        <v>0</v>
      </c>
    </row>
    <row r="948" spans="1:20">
      <c r="A948" s="8">
        <v>43324.722407407404</v>
      </c>
      <c r="B948" s="7">
        <v>206470</v>
      </c>
      <c r="C948" s="7">
        <v>23.5</v>
      </c>
      <c r="D948" s="7">
        <v>17.899999999999999</v>
      </c>
      <c r="E948" s="7">
        <v>28.9</v>
      </c>
      <c r="F948" s="7">
        <v>25</v>
      </c>
      <c r="G948" s="7">
        <v>18.399999999999999</v>
      </c>
      <c r="H948" s="7">
        <v>21.9</v>
      </c>
      <c r="I948" s="7">
        <v>37.4</v>
      </c>
      <c r="J948" s="7">
        <v>12.1</v>
      </c>
      <c r="K948" s="7">
        <f t="shared" si="130"/>
        <v>28.9</v>
      </c>
      <c r="L948" s="7">
        <f t="shared" si="134"/>
        <v>29.874839622266265</v>
      </c>
      <c r="M948" s="7">
        <f t="shared" si="131"/>
        <v>29.273344674768655</v>
      </c>
      <c r="N948" s="7">
        <f t="shared" si="137"/>
        <v>27.702251754479715</v>
      </c>
      <c r="O948" s="7">
        <f t="shared" si="137"/>
        <v>27.627665010268277</v>
      </c>
      <c r="P948" s="7">
        <f t="shared" si="137"/>
        <v>26.56786119988179</v>
      </c>
      <c r="Q948" s="7">
        <f t="shared" si="137"/>
        <v>26.395684846319156</v>
      </c>
      <c r="S948" s="7">
        <f t="shared" si="133"/>
        <v>-0.3733446747686564</v>
      </c>
      <c r="T948" s="7">
        <f t="shared" si="135"/>
        <v>0</v>
      </c>
    </row>
    <row r="949" spans="1:20">
      <c r="A949" s="8">
        <v>43324.723796296297</v>
      </c>
      <c r="B949" s="7">
        <v>206471</v>
      </c>
      <c r="C949" s="7">
        <v>23.5</v>
      </c>
      <c r="D949" s="7">
        <v>17.899999999999999</v>
      </c>
      <c r="E949" s="7">
        <v>28.8</v>
      </c>
      <c r="F949" s="7">
        <v>24.8</v>
      </c>
      <c r="G949" s="7">
        <v>18.399999999999999</v>
      </c>
      <c r="H949" s="7">
        <v>21.9</v>
      </c>
      <c r="I949" s="7">
        <v>37.4</v>
      </c>
      <c r="J949" s="7">
        <v>12.1</v>
      </c>
      <c r="K949" s="7">
        <f t="shared" si="130"/>
        <v>28.8</v>
      </c>
      <c r="L949" s="7">
        <f t="shared" si="134"/>
        <v>29.863507466632715</v>
      </c>
      <c r="M949" s="7">
        <f t="shared" si="131"/>
        <v>29.264925230798095</v>
      </c>
      <c r="N949" s="7">
        <f t="shared" si="137"/>
        <v>27.700490300363992</v>
      </c>
      <c r="O949" s="7">
        <f t="shared" si="137"/>
        <v>27.626135376170367</v>
      </c>
      <c r="P949" s="7">
        <f t="shared" si="137"/>
        <v>26.568816025689255</v>
      </c>
      <c r="Q949" s="7">
        <f t="shared" si="137"/>
        <v>26.39681707880835</v>
      </c>
      <c r="S949" s="7">
        <f t="shared" si="133"/>
        <v>-0.46492523079809445</v>
      </c>
      <c r="T949" s="7">
        <f t="shared" si="135"/>
        <v>0</v>
      </c>
    </row>
    <row r="950" spans="1:20">
      <c r="A950" s="8">
        <v>43324.725185185183</v>
      </c>
      <c r="B950" s="7">
        <v>206472</v>
      </c>
      <c r="C950" s="7">
        <v>23.5</v>
      </c>
      <c r="D950" s="7">
        <v>17.899999999999999</v>
      </c>
      <c r="E950" s="7">
        <v>28.9</v>
      </c>
      <c r="F950" s="7">
        <v>24.9</v>
      </c>
      <c r="G950" s="7">
        <v>18.399999999999999</v>
      </c>
      <c r="H950" s="7">
        <v>21.9</v>
      </c>
      <c r="I950" s="7">
        <v>37.4</v>
      </c>
      <c r="J950" s="7">
        <v>12.1</v>
      </c>
      <c r="K950" s="7">
        <f t="shared" si="130"/>
        <v>28.9</v>
      </c>
      <c r="L950" s="7">
        <f t="shared" si="134"/>
        <v>29.852251631950256</v>
      </c>
      <c r="M950" s="7">
        <f t="shared" si="131"/>
        <v>29.256427813208969</v>
      </c>
      <c r="N950" s="7">
        <f t="shared" si="137"/>
        <v>27.698723671321048</v>
      </c>
      <c r="O950" s="7">
        <f t="shared" si="137"/>
        <v>27.624600782596676</v>
      </c>
      <c r="P950" s="7">
        <f t="shared" si="137"/>
        <v>26.569763183844547</v>
      </c>
      <c r="Q950" s="7">
        <f t="shared" si="137"/>
        <v>26.397945053531259</v>
      </c>
      <c r="S950" s="7">
        <f t="shared" si="133"/>
        <v>-0.35642781320897043</v>
      </c>
      <c r="T950" s="7">
        <f t="shared" si="135"/>
        <v>0</v>
      </c>
    </row>
    <row r="951" spans="1:20">
      <c r="A951" s="8">
        <v>43324.726574074077</v>
      </c>
      <c r="B951" s="7">
        <v>206473</v>
      </c>
      <c r="C951" s="7">
        <v>23.5</v>
      </c>
      <c r="D951" s="7">
        <v>17.899999999999999</v>
      </c>
      <c r="E951" s="7">
        <v>28.8</v>
      </c>
      <c r="F951" s="7">
        <v>24.7</v>
      </c>
      <c r="G951" s="7">
        <v>18.399999999999999</v>
      </c>
      <c r="H951" s="7">
        <v>21.9</v>
      </c>
      <c r="I951" s="7">
        <v>37.4</v>
      </c>
      <c r="J951" s="7">
        <v>12.1</v>
      </c>
      <c r="K951" s="7">
        <f t="shared" si="130"/>
        <v>28.8</v>
      </c>
      <c r="L951" s="7">
        <f t="shared" si="134"/>
        <v>29.840940547779613</v>
      </c>
      <c r="M951" s="7">
        <f t="shared" si="131"/>
        <v>29.247909738801866</v>
      </c>
      <c r="N951" s="7">
        <f t="shared" si="137"/>
        <v>27.696951462857943</v>
      </c>
      <c r="O951" s="7">
        <f t="shared" si="137"/>
        <v>27.623061164715288</v>
      </c>
      <c r="P951" s="7">
        <f t="shared" si="137"/>
        <v>26.570702769194099</v>
      </c>
      <c r="Q951" s="7">
        <f t="shared" si="137"/>
        <v>26.399068688662442</v>
      </c>
      <c r="S951" s="7">
        <f t="shared" si="133"/>
        <v>-0.44790973880186513</v>
      </c>
      <c r="T951" s="7">
        <f t="shared" si="135"/>
        <v>0</v>
      </c>
    </row>
    <row r="952" spans="1:20">
      <c r="A952" s="8">
        <v>43324.727962962963</v>
      </c>
      <c r="B952" s="7">
        <v>206474</v>
      </c>
      <c r="C952" s="7">
        <v>23.5</v>
      </c>
      <c r="D952" s="7">
        <v>17.899999999999999</v>
      </c>
      <c r="E952" s="7">
        <v>28.8</v>
      </c>
      <c r="F952" s="7">
        <v>24.5</v>
      </c>
      <c r="G952" s="7">
        <v>18.399999999999999</v>
      </c>
      <c r="H952" s="7">
        <v>21.9</v>
      </c>
      <c r="I952" s="7">
        <v>37.4</v>
      </c>
      <c r="J952" s="7">
        <v>12.1</v>
      </c>
      <c r="K952" s="7">
        <f t="shared" si="130"/>
        <v>28.8</v>
      </c>
      <c r="L952" s="7">
        <f t="shared" si="134"/>
        <v>29.829504669055204</v>
      </c>
      <c r="M952" s="7">
        <f t="shared" si="131"/>
        <v>29.239362082131336</v>
      </c>
      <c r="N952" s="7">
        <f t="shared" si="137"/>
        <v>27.695173667795725</v>
      </c>
      <c r="O952" s="7">
        <f t="shared" si="137"/>
        <v>27.621516408693488</v>
      </c>
      <c r="P952" s="7">
        <f t="shared" si="137"/>
        <v>26.571634871557997</v>
      </c>
      <c r="Q952" s="7">
        <f t="shared" si="137"/>
        <v>26.400187906592986</v>
      </c>
      <c r="S952" s="7">
        <f t="shared" si="133"/>
        <v>-0.43936208213133554</v>
      </c>
      <c r="T952" s="7">
        <f t="shared" si="135"/>
        <v>0</v>
      </c>
    </row>
    <row r="953" spans="1:20">
      <c r="A953" s="8">
        <v>43324.729351851849</v>
      </c>
      <c r="B953" s="7">
        <v>206475</v>
      </c>
      <c r="C953" s="7">
        <v>23.5</v>
      </c>
      <c r="D953" s="7">
        <v>17.899999999999999</v>
      </c>
      <c r="E953" s="7">
        <v>28.8</v>
      </c>
      <c r="F953" s="7">
        <v>24.6</v>
      </c>
      <c r="G953" s="7">
        <v>18.399999999999999</v>
      </c>
      <c r="H953" s="7">
        <v>21.9</v>
      </c>
      <c r="I953" s="7">
        <v>37.4</v>
      </c>
      <c r="J953" s="7">
        <v>12.1</v>
      </c>
      <c r="K953" s="7">
        <f t="shared" si="130"/>
        <v>28.8</v>
      </c>
      <c r="L953" s="7">
        <f t="shared" si="134"/>
        <v>29.817945172829152</v>
      </c>
      <c r="M953" s="7">
        <f t="shared" si="131"/>
        <v>29.23075808877012</v>
      </c>
      <c r="N953" s="7">
        <f t="shared" si="137"/>
        <v>27.693390209419931</v>
      </c>
      <c r="O953" s="7">
        <f t="shared" si="137"/>
        <v>27.619966419116263</v>
      </c>
      <c r="P953" s="7">
        <f t="shared" si="137"/>
        <v>26.572559575775259</v>
      </c>
      <c r="Q953" s="7">
        <f t="shared" si="137"/>
        <v>26.401302633749939</v>
      </c>
      <c r="S953" s="7">
        <f t="shared" si="133"/>
        <v>-0.43075808877011923</v>
      </c>
      <c r="T953" s="7">
        <f t="shared" si="135"/>
        <v>0</v>
      </c>
    </row>
    <row r="954" spans="1:20">
      <c r="A954" s="8">
        <v>43324.730752314812</v>
      </c>
      <c r="B954" s="7">
        <v>206476</v>
      </c>
      <c r="C954" s="7">
        <v>23.5</v>
      </c>
      <c r="D954" s="7">
        <v>17.899999999999999</v>
      </c>
      <c r="E954" s="7">
        <v>28.8</v>
      </c>
      <c r="F954" s="7">
        <v>24.4</v>
      </c>
      <c r="G954" s="7">
        <v>18.399999999999999</v>
      </c>
      <c r="H954" s="7">
        <v>21.9</v>
      </c>
      <c r="I954" s="7">
        <v>37.4</v>
      </c>
      <c r="J954" s="7">
        <v>12.1</v>
      </c>
      <c r="K954" s="7">
        <f t="shared" si="130"/>
        <v>28.8</v>
      </c>
      <c r="L954" s="7">
        <f t="shared" si="134"/>
        <v>29.806438029423084</v>
      </c>
      <c r="M954" s="7">
        <f t="shared" si="131"/>
        <v>29.222010775777143</v>
      </c>
      <c r="N954" s="7">
        <f t="shared" si="137"/>
        <v>27.691585936806625</v>
      </c>
      <c r="O954" s="7">
        <f t="shared" si="137"/>
        <v>27.618398144595314</v>
      </c>
      <c r="P954" s="7">
        <f t="shared" si="137"/>
        <v>26.573484606899989</v>
      </c>
      <c r="Q954" s="7">
        <f t="shared" si="137"/>
        <v>26.402422051746917</v>
      </c>
      <c r="S954" s="7">
        <f t="shared" si="133"/>
        <v>-0.4220107757771423</v>
      </c>
      <c r="T954" s="7">
        <f t="shared" si="135"/>
        <v>0</v>
      </c>
    </row>
    <row r="955" spans="1:20">
      <c r="A955" s="8">
        <v>43324.732141203705</v>
      </c>
      <c r="B955" s="7">
        <v>206477</v>
      </c>
      <c r="C955" s="7">
        <v>23.5</v>
      </c>
      <c r="D955" s="7">
        <v>17.899999999999999</v>
      </c>
      <c r="E955" s="7">
        <v>28.8</v>
      </c>
      <c r="F955" s="7">
        <v>24.5</v>
      </c>
      <c r="G955" s="7">
        <v>18.399999999999999</v>
      </c>
      <c r="H955" s="7">
        <v>21.9</v>
      </c>
      <c r="I955" s="7">
        <v>37.4</v>
      </c>
      <c r="J955" s="7">
        <v>12.1</v>
      </c>
      <c r="K955" s="7">
        <f t="shared" si="130"/>
        <v>28.8</v>
      </c>
      <c r="L955" s="7">
        <f t="shared" si="134"/>
        <v>29.794901280247256</v>
      </c>
      <c r="M955" s="7">
        <f t="shared" si="131"/>
        <v>29.213341187641927</v>
      </c>
      <c r="N955" s="7">
        <f t="shared" ref="N955:Q970" si="138">N954+24*3600*($A955-$A954)*((M954-N954)*N$6+(O954-N954)*N$7+N$5)/N$8</f>
        <v>27.689790317002899</v>
      </c>
      <c r="O955" s="7">
        <f t="shared" si="138"/>
        <v>27.616837350969579</v>
      </c>
      <c r="P955" s="7">
        <f t="shared" si="138"/>
        <v>26.574394690560219</v>
      </c>
      <c r="Q955" s="7">
        <f t="shared" si="138"/>
        <v>26.403527553074195</v>
      </c>
      <c r="S955" s="7">
        <f t="shared" si="133"/>
        <v>-0.41334118764192596</v>
      </c>
      <c r="T955" s="7">
        <f t="shared" si="135"/>
        <v>0</v>
      </c>
    </row>
    <row r="956" spans="1:20">
      <c r="A956" s="8">
        <v>43324.733530092592</v>
      </c>
      <c r="B956" s="7">
        <v>206478</v>
      </c>
      <c r="C956" s="7">
        <v>23.5</v>
      </c>
      <c r="D956" s="7">
        <v>17.899999999999999</v>
      </c>
      <c r="E956" s="7">
        <v>28.8</v>
      </c>
      <c r="F956" s="7">
        <v>24.2</v>
      </c>
      <c r="G956" s="7">
        <v>18.399999999999999</v>
      </c>
      <c r="H956" s="7">
        <v>21.9</v>
      </c>
      <c r="I956" s="7">
        <v>37.4</v>
      </c>
      <c r="J956" s="7">
        <v>12.1</v>
      </c>
      <c r="K956" s="7">
        <f t="shared" si="130"/>
        <v>28.8</v>
      </c>
      <c r="L956" s="7">
        <f t="shared" si="134"/>
        <v>29.783510998475986</v>
      </c>
      <c r="M956" s="7">
        <f t="shared" si="131"/>
        <v>29.204634857768443</v>
      </c>
      <c r="N956" s="7">
        <f t="shared" si="138"/>
        <v>27.687988677325301</v>
      </c>
      <c r="O956" s="7">
        <f t="shared" si="138"/>
        <v>27.615270983952765</v>
      </c>
      <c r="P956" s="7">
        <f t="shared" si="138"/>
        <v>26.575297604028734</v>
      </c>
      <c r="Q956" s="7">
        <f t="shared" si="138"/>
        <v>26.404628364371682</v>
      </c>
      <c r="S956" s="7">
        <f t="shared" si="133"/>
        <v>-0.40463485776844266</v>
      </c>
      <c r="T956" s="7">
        <f t="shared" si="135"/>
        <v>0</v>
      </c>
    </row>
    <row r="957" spans="1:20">
      <c r="A957" s="8">
        <v>43324.734918981485</v>
      </c>
      <c r="B957" s="7">
        <v>206479</v>
      </c>
      <c r="C957" s="7">
        <v>23.5</v>
      </c>
      <c r="D957" s="7">
        <v>17.899999999999999</v>
      </c>
      <c r="E957" s="7">
        <v>28.8</v>
      </c>
      <c r="F957" s="7">
        <v>24.3</v>
      </c>
      <c r="G957" s="7">
        <v>18.399999999999999</v>
      </c>
      <c r="H957" s="7">
        <v>21.9</v>
      </c>
      <c r="I957" s="7">
        <v>37.4</v>
      </c>
      <c r="J957" s="7">
        <v>12.1</v>
      </c>
      <c r="K957" s="7">
        <f t="shared" si="130"/>
        <v>28.8</v>
      </c>
      <c r="L957" s="7">
        <f t="shared" si="134"/>
        <v>29.77190517137414</v>
      </c>
      <c r="M957" s="7">
        <f t="shared" si="131"/>
        <v>29.195952879155858</v>
      </c>
      <c r="N957" s="7">
        <f t="shared" si="138"/>
        <v>27.686180900396188</v>
      </c>
      <c r="O957" s="7">
        <f t="shared" si="138"/>
        <v>27.613698957394433</v>
      </c>
      <c r="P957" s="7">
        <f t="shared" si="138"/>
        <v>26.576193414503521</v>
      </c>
      <c r="Q957" s="7">
        <f t="shared" si="138"/>
        <v>26.405724426127023</v>
      </c>
      <c r="S957" s="7">
        <f t="shared" si="133"/>
        <v>-0.39595287915585686</v>
      </c>
      <c r="T957" s="7">
        <f t="shared" si="135"/>
        <v>0</v>
      </c>
    </row>
    <row r="958" spans="1:20">
      <c r="A958" s="8">
        <v>43324.736307870371</v>
      </c>
      <c r="B958" s="7">
        <v>206480</v>
      </c>
      <c r="C958" s="7">
        <v>23.5</v>
      </c>
      <c r="D958" s="7">
        <v>17.899999999999999</v>
      </c>
      <c r="E958" s="7">
        <v>28.8</v>
      </c>
      <c r="F958" s="7">
        <v>24</v>
      </c>
      <c r="G958" s="7">
        <v>18.399999999999999</v>
      </c>
      <c r="H958" s="7">
        <v>21.9</v>
      </c>
      <c r="I958" s="7">
        <v>37.4</v>
      </c>
      <c r="J958" s="7">
        <v>12.1</v>
      </c>
      <c r="K958" s="7">
        <f t="shared" si="130"/>
        <v>28.8</v>
      </c>
      <c r="L958" s="7">
        <f t="shared" si="134"/>
        <v>29.760446500874107</v>
      </c>
      <c r="M958" s="7">
        <f t="shared" si="131"/>
        <v>29.187216473146403</v>
      </c>
      <c r="N958" s="7">
        <f t="shared" si="138"/>
        <v>27.684367240822073</v>
      </c>
      <c r="O958" s="7">
        <f t="shared" si="138"/>
        <v>27.612121182333127</v>
      </c>
      <c r="P958" s="7">
        <f t="shared" si="138"/>
        <v>26.577082185386601</v>
      </c>
      <c r="Q958" s="7">
        <f t="shared" si="138"/>
        <v>26.406815681845899</v>
      </c>
      <c r="S958" s="7">
        <f t="shared" si="133"/>
        <v>-0.38721647314640251</v>
      </c>
      <c r="T958" s="7">
        <f t="shared" si="135"/>
        <v>0</v>
      </c>
    </row>
    <row r="959" spans="1:20">
      <c r="A959" s="8">
        <v>43324.73778935185</v>
      </c>
      <c r="B959" s="7">
        <v>206481</v>
      </c>
      <c r="C959" s="7">
        <v>23.5</v>
      </c>
      <c r="D959" s="7">
        <v>17.899999999999999</v>
      </c>
      <c r="E959" s="7">
        <v>28.8</v>
      </c>
      <c r="F959" s="7">
        <v>24</v>
      </c>
      <c r="G959" s="7">
        <v>18.399999999999999</v>
      </c>
      <c r="H959" s="7">
        <v>21.9</v>
      </c>
      <c r="I959" s="7">
        <v>37.4</v>
      </c>
      <c r="J959" s="7">
        <v>12.1</v>
      </c>
      <c r="K959" s="7">
        <f t="shared" si="130"/>
        <v>28.8</v>
      </c>
      <c r="L959" s="7">
        <f t="shared" si="134"/>
        <v>29.747995803692426</v>
      </c>
      <c r="M959" s="7">
        <f t="shared" si="131"/>
        <v>29.177913251430805</v>
      </c>
      <c r="N959" s="7">
        <f t="shared" si="138"/>
        <v>27.682426106554558</v>
      </c>
      <c r="O959" s="7">
        <f t="shared" si="138"/>
        <v>27.610432052533785</v>
      </c>
      <c r="P959" s="7">
        <f t="shared" si="138"/>
        <v>26.578022762558465</v>
      </c>
      <c r="Q959" s="7">
        <f t="shared" si="138"/>
        <v>26.407974504334248</v>
      </c>
      <c r="S959" s="7">
        <f t="shared" si="133"/>
        <v>-0.37791325143080456</v>
      </c>
      <c r="T959" s="7">
        <f t="shared" si="135"/>
        <v>0</v>
      </c>
    </row>
    <row r="960" spans="1:20">
      <c r="A960" s="8">
        <v>43324.73909722222</v>
      </c>
      <c r="B960" s="7">
        <v>206482</v>
      </c>
      <c r="C960" s="7">
        <v>23.5</v>
      </c>
      <c r="D960" s="7">
        <v>17.899999999999999</v>
      </c>
      <c r="E960" s="7">
        <v>28.8</v>
      </c>
      <c r="F960" s="7">
        <v>24</v>
      </c>
      <c r="G960" s="7">
        <v>18.399999999999999</v>
      </c>
      <c r="H960" s="7">
        <v>21.9</v>
      </c>
      <c r="I960" s="7">
        <v>37.4</v>
      </c>
      <c r="J960" s="7">
        <v>12.1</v>
      </c>
      <c r="K960" s="7">
        <f t="shared" si="130"/>
        <v>28.8</v>
      </c>
      <c r="L960" s="7">
        <f t="shared" si="134"/>
        <v>29.737059943379855</v>
      </c>
      <c r="M960" s="7">
        <f t="shared" si="131"/>
        <v>29.169640619807932</v>
      </c>
      <c r="N960" s="7">
        <f t="shared" si="138"/>
        <v>27.680706448792492</v>
      </c>
      <c r="O960" s="7">
        <f t="shared" si="138"/>
        <v>27.608934987687338</v>
      </c>
      <c r="P960" s="7">
        <f t="shared" si="138"/>
        <v>26.578846161913376</v>
      </c>
      <c r="Q960" s="7">
        <f t="shared" si="138"/>
        <v>26.408992594970226</v>
      </c>
      <c r="S960" s="7">
        <f t="shared" si="133"/>
        <v>-0.36964061980793161</v>
      </c>
      <c r="T960" s="7">
        <f t="shared" si="135"/>
        <v>0</v>
      </c>
    </row>
    <row r="961" spans="1:20">
      <c r="A961" s="8">
        <v>43324.740486111114</v>
      </c>
      <c r="B961" s="7">
        <v>206483</v>
      </c>
      <c r="C961" s="7">
        <v>23.5</v>
      </c>
      <c r="D961" s="7">
        <v>17.899999999999999</v>
      </c>
      <c r="E961" s="7">
        <v>28.8</v>
      </c>
      <c r="F961" s="7">
        <v>23.8</v>
      </c>
      <c r="G961" s="7">
        <v>18.399999999999999</v>
      </c>
      <c r="H961" s="7">
        <v>21.9</v>
      </c>
      <c r="I961" s="7">
        <v>37.4</v>
      </c>
      <c r="J961" s="7">
        <v>12.1</v>
      </c>
      <c r="K961" s="7">
        <f t="shared" si="130"/>
        <v>28.8</v>
      </c>
      <c r="L961" s="7">
        <f t="shared" si="134"/>
        <v>29.725500711383379</v>
      </c>
      <c r="M961" s="7">
        <f t="shared" si="131"/>
        <v>29.160842387018548</v>
      </c>
      <c r="N961" s="7">
        <f t="shared" si="138"/>
        <v>27.678874334646839</v>
      </c>
      <c r="O961" s="7">
        <f t="shared" si="138"/>
        <v>27.607339640938623</v>
      </c>
      <c r="P961" s="7">
        <f t="shared" si="138"/>
        <v>26.579714102673282</v>
      </c>
      <c r="Q961" s="7">
        <f t="shared" si="138"/>
        <v>26.410069080580371</v>
      </c>
      <c r="S961" s="7">
        <f t="shared" si="133"/>
        <v>-0.36084238701854687</v>
      </c>
      <c r="T961" s="7">
        <f t="shared" si="135"/>
        <v>0</v>
      </c>
    </row>
    <row r="962" spans="1:20">
      <c r="A962" s="8">
        <v>43324.741875</v>
      </c>
      <c r="B962" s="7">
        <v>206484</v>
      </c>
      <c r="C962" s="7">
        <v>23.5</v>
      </c>
      <c r="D962" s="7">
        <v>17.899999999999999</v>
      </c>
      <c r="E962" s="7">
        <v>28.8</v>
      </c>
      <c r="F962" s="7">
        <v>23.6</v>
      </c>
      <c r="G962" s="7">
        <v>18.399999999999999</v>
      </c>
      <c r="H962" s="7">
        <v>21.9</v>
      </c>
      <c r="I962" s="7">
        <v>37.4</v>
      </c>
      <c r="J962" s="7">
        <v>12.1</v>
      </c>
      <c r="K962" s="7">
        <f t="shared" si="130"/>
        <v>28.8</v>
      </c>
      <c r="L962" s="7">
        <f t="shared" si="134"/>
        <v>29.713817073308903</v>
      </c>
      <c r="M962" s="7">
        <f t="shared" si="131"/>
        <v>29.152052106853489</v>
      </c>
      <c r="N962" s="7">
        <f t="shared" si="138"/>
        <v>27.677035938908475</v>
      </c>
      <c r="O962" s="7">
        <f t="shared" si="138"/>
        <v>27.605738338538838</v>
      </c>
      <c r="P962" s="7">
        <f t="shared" si="138"/>
        <v>26.58057522472502</v>
      </c>
      <c r="Q962" s="7">
        <f t="shared" si="138"/>
        <v>26.411140561108482</v>
      </c>
      <c r="S962" s="7">
        <f t="shared" si="133"/>
        <v>-0.35205210685348831</v>
      </c>
      <c r="T962" s="7">
        <f t="shared" si="135"/>
        <v>0</v>
      </c>
    </row>
    <row r="963" spans="1:20">
      <c r="A963" s="8">
        <v>43324.743263888886</v>
      </c>
      <c r="B963" s="7">
        <v>206485</v>
      </c>
      <c r="C963" s="7">
        <v>23.5</v>
      </c>
      <c r="D963" s="7">
        <v>17.899999999999999</v>
      </c>
      <c r="E963" s="7">
        <v>28.8</v>
      </c>
      <c r="F963" s="7">
        <v>23.5</v>
      </c>
      <c r="G963" s="7">
        <v>18.399999999999999</v>
      </c>
      <c r="H963" s="7">
        <v>21.9</v>
      </c>
      <c r="I963" s="7">
        <v>37.4</v>
      </c>
      <c r="J963" s="7">
        <v>12.1</v>
      </c>
      <c r="K963" s="7">
        <f t="shared" si="130"/>
        <v>28.8</v>
      </c>
      <c r="L963" s="7">
        <f t="shared" si="134"/>
        <v>29.702010535025945</v>
      </c>
      <c r="M963" s="7">
        <f t="shared" si="131"/>
        <v>29.143226637895147</v>
      </c>
      <c r="N963" s="7">
        <f t="shared" si="138"/>
        <v>27.675191395864349</v>
      </c>
      <c r="O963" s="7">
        <f t="shared" si="138"/>
        <v>27.604131021231698</v>
      </c>
      <c r="P963" s="7">
        <f t="shared" si="138"/>
        <v>26.581429575742838</v>
      </c>
      <c r="Q963" s="7">
        <f t="shared" si="138"/>
        <v>26.41220699303317</v>
      </c>
      <c r="S963" s="7">
        <f t="shared" si="133"/>
        <v>-0.34322663789514607</v>
      </c>
      <c r="T963" s="7">
        <f t="shared" si="135"/>
        <v>0</v>
      </c>
    </row>
    <row r="964" spans="1:20">
      <c r="A964" s="8">
        <v>43324.744652777779</v>
      </c>
      <c r="B964" s="7">
        <v>206486</v>
      </c>
      <c r="C964" s="7">
        <v>23.5</v>
      </c>
      <c r="D964" s="7">
        <v>17.899999999999999</v>
      </c>
      <c r="E964" s="7">
        <v>28.8</v>
      </c>
      <c r="F964" s="7">
        <v>23.4</v>
      </c>
      <c r="G964" s="7">
        <v>18.399999999999999</v>
      </c>
      <c r="H964" s="7">
        <v>21.9</v>
      </c>
      <c r="I964" s="7">
        <v>37.4</v>
      </c>
      <c r="J964" s="7">
        <v>12.1</v>
      </c>
      <c r="K964" s="7">
        <f t="shared" si="130"/>
        <v>28.8</v>
      </c>
      <c r="L964" s="7">
        <f t="shared" si="134"/>
        <v>29.690172202133592</v>
      </c>
      <c r="M964" s="7">
        <f t="shared" si="131"/>
        <v>29.13434220046571</v>
      </c>
      <c r="N964" s="7">
        <f t="shared" si="138"/>
        <v>27.673340551115604</v>
      </c>
      <c r="O964" s="7">
        <f t="shared" si="138"/>
        <v>27.60251766007547</v>
      </c>
      <c r="P964" s="7">
        <f t="shared" si="138"/>
        <v>26.582277200698915</v>
      </c>
      <c r="Q964" s="7">
        <f t="shared" si="138"/>
        <v>26.413268335021662</v>
      </c>
      <c r="S964" s="7">
        <f t="shared" si="133"/>
        <v>-0.33434220046570928</v>
      </c>
      <c r="T964" s="7">
        <f t="shared" si="135"/>
        <v>0</v>
      </c>
    </row>
    <row r="965" spans="1:20">
      <c r="A965" s="8">
        <v>43324.746041666665</v>
      </c>
      <c r="B965" s="7">
        <v>206487</v>
      </c>
      <c r="C965" s="7">
        <v>23.5</v>
      </c>
      <c r="D965" s="7">
        <v>17.899999999999999</v>
      </c>
      <c r="E965" s="7">
        <v>28.8</v>
      </c>
      <c r="F965" s="7">
        <v>23.3</v>
      </c>
      <c r="G965" s="7">
        <v>18.399999999999999</v>
      </c>
      <c r="H965" s="7">
        <v>21.9</v>
      </c>
      <c r="I965" s="7">
        <v>37.4</v>
      </c>
      <c r="J965" s="7">
        <v>12.1</v>
      </c>
      <c r="K965" s="7">
        <f t="shared" si="130"/>
        <v>28.8</v>
      </c>
      <c r="L965" s="7">
        <f t="shared" si="134"/>
        <v>29.678301919418814</v>
      </c>
      <c r="M965" s="7">
        <f t="shared" si="131"/>
        <v>29.125413869835828</v>
      </c>
      <c r="N965" s="7">
        <f t="shared" si="138"/>
        <v>27.671483127359362</v>
      </c>
      <c r="O965" s="7">
        <f t="shared" si="138"/>
        <v>27.600898208222176</v>
      </c>
      <c r="P965" s="7">
        <f t="shared" si="138"/>
        <v>26.583118142126004</v>
      </c>
      <c r="Q965" s="7">
        <f t="shared" si="138"/>
        <v>26.414324547795825</v>
      </c>
      <c r="S965" s="7">
        <f t="shared" si="133"/>
        <v>-0.32541386983582754</v>
      </c>
      <c r="T965" s="7">
        <f t="shared" si="135"/>
        <v>0</v>
      </c>
    </row>
    <row r="966" spans="1:20">
      <c r="A966" s="8">
        <v>43324.747442129628</v>
      </c>
      <c r="B966" s="7">
        <v>206488</v>
      </c>
      <c r="C966" s="7">
        <v>23.5</v>
      </c>
      <c r="D966" s="7">
        <v>17.899999999999999</v>
      </c>
      <c r="E966" s="7">
        <v>28.8</v>
      </c>
      <c r="F966" s="7">
        <v>23.1</v>
      </c>
      <c r="G966" s="7">
        <v>18.399999999999999</v>
      </c>
      <c r="H966" s="7">
        <v>21.9</v>
      </c>
      <c r="I966" s="7">
        <v>37.4</v>
      </c>
      <c r="J966" s="7">
        <v>12.1</v>
      </c>
      <c r="K966" s="7">
        <f t="shared" si="130"/>
        <v>28.8</v>
      </c>
      <c r="L966" s="7">
        <f t="shared" si="134"/>
        <v>29.666300632317029</v>
      </c>
      <c r="M966" s="7">
        <f t="shared" si="131"/>
        <v>29.116375343960275</v>
      </c>
      <c r="N966" s="7">
        <f t="shared" si="138"/>
        <v>27.669603439331905</v>
      </c>
      <c r="O966" s="7">
        <f t="shared" si="138"/>
        <v>27.599259038441964</v>
      </c>
      <c r="P966" s="7">
        <f t="shared" si="138"/>
        <v>26.583959392663093</v>
      </c>
      <c r="Q966" s="7">
        <f t="shared" si="138"/>
        <v>26.415384352778585</v>
      </c>
      <c r="S966" s="7">
        <f t="shared" si="133"/>
        <v>-0.31637534396027434</v>
      </c>
      <c r="T966" s="7">
        <f t="shared" si="135"/>
        <v>0</v>
      </c>
    </row>
    <row r="967" spans="1:20">
      <c r="A967" s="8">
        <v>43324.748831018522</v>
      </c>
      <c r="B967" s="7">
        <v>206489</v>
      </c>
      <c r="C967" s="7">
        <v>23.5</v>
      </c>
      <c r="D967" s="7">
        <v>17.899999999999999</v>
      </c>
      <c r="E967" s="7">
        <v>28.8</v>
      </c>
      <c r="F967" s="7">
        <v>23.1</v>
      </c>
      <c r="G967" s="7">
        <v>18.399999999999999</v>
      </c>
      <c r="H967" s="7">
        <v>21.9</v>
      </c>
      <c r="I967" s="7">
        <v>37.4</v>
      </c>
      <c r="J967" s="7">
        <v>12.1</v>
      </c>
      <c r="K967" s="7">
        <f t="shared" si="130"/>
        <v>28.8</v>
      </c>
      <c r="L967" s="7">
        <f t="shared" si="134"/>
        <v>29.654276947808256</v>
      </c>
      <c r="M967" s="7">
        <f t="shared" si="131"/>
        <v>29.107380508463894</v>
      </c>
      <c r="N967" s="7">
        <f t="shared" si="138"/>
        <v>27.667732410620086</v>
      </c>
      <c r="O967" s="7">
        <f t="shared" si="138"/>
        <v>27.597627102820791</v>
      </c>
      <c r="P967" s="7">
        <f t="shared" si="138"/>
        <v>26.5847870300083</v>
      </c>
      <c r="Q967" s="7">
        <f t="shared" si="138"/>
        <v>26.416430153739221</v>
      </c>
      <c r="S967" s="7">
        <f t="shared" si="133"/>
        <v>-0.30738050846389342</v>
      </c>
      <c r="T967" s="7">
        <f t="shared" si="135"/>
        <v>0</v>
      </c>
    </row>
    <row r="968" spans="1:20">
      <c r="A968" s="8">
        <v>43324.750219907408</v>
      </c>
      <c r="B968" s="7">
        <v>206490</v>
      </c>
      <c r="C968" s="7">
        <v>23.5</v>
      </c>
      <c r="D968" s="7">
        <v>17.899999999999999</v>
      </c>
      <c r="E968" s="7">
        <v>28.8</v>
      </c>
      <c r="F968" s="7">
        <v>23</v>
      </c>
      <c r="G968" s="7">
        <v>18.399999999999999</v>
      </c>
      <c r="H968" s="7">
        <v>21.9</v>
      </c>
      <c r="I968" s="7">
        <v>37.200000000000003</v>
      </c>
      <c r="J968" s="7">
        <v>12.1</v>
      </c>
      <c r="K968" s="7">
        <f t="shared" si="130"/>
        <v>28.8</v>
      </c>
      <c r="L968" s="7">
        <f t="shared" si="134"/>
        <v>29.64231247491837</v>
      </c>
      <c r="M968" s="7">
        <f t="shared" si="131"/>
        <v>29.098329633546445</v>
      </c>
      <c r="N968" s="7">
        <f t="shared" si="138"/>
        <v>27.665854503040972</v>
      </c>
      <c r="O968" s="7">
        <f t="shared" si="138"/>
        <v>27.595988818120176</v>
      </c>
      <c r="P968" s="7">
        <f t="shared" si="138"/>
        <v>26.585608097325718</v>
      </c>
      <c r="Q968" s="7">
        <f t="shared" si="138"/>
        <v>26.417470718767618</v>
      </c>
      <c r="S968" s="7">
        <f t="shared" si="133"/>
        <v>-0.29832963354644448</v>
      </c>
      <c r="T968" s="7">
        <f t="shared" si="135"/>
        <v>0</v>
      </c>
    </row>
    <row r="969" spans="1:20">
      <c r="A969" s="8">
        <v>43324.751608796294</v>
      </c>
      <c r="B969" s="7">
        <v>206491</v>
      </c>
      <c r="C969" s="7">
        <v>23.4</v>
      </c>
      <c r="D969" s="7">
        <v>17.899999999999999</v>
      </c>
      <c r="E969" s="7">
        <v>28.8</v>
      </c>
      <c r="F969" s="7">
        <v>22.9</v>
      </c>
      <c r="G969" s="7">
        <v>18.399999999999999</v>
      </c>
      <c r="H969" s="7">
        <v>21.8</v>
      </c>
      <c r="I969" s="7">
        <v>37.200000000000003</v>
      </c>
      <c r="J969" s="7">
        <v>12.1</v>
      </c>
      <c r="K969" s="7">
        <f t="shared" si="130"/>
        <v>28.8</v>
      </c>
      <c r="L969" s="7">
        <f t="shared" si="134"/>
        <v>29.630316035540606</v>
      </c>
      <c r="M969" s="7">
        <f t="shared" si="131"/>
        <v>29.089264880179929</v>
      </c>
      <c r="N969" s="7">
        <f t="shared" si="138"/>
        <v>27.663969501089618</v>
      </c>
      <c r="O969" s="7">
        <f t="shared" si="138"/>
        <v>27.594344102212016</v>
      </c>
      <c r="P969" s="7">
        <f t="shared" si="138"/>
        <v>26.586422627698525</v>
      </c>
      <c r="Q969" s="7">
        <f t="shared" si="138"/>
        <v>26.418506015850962</v>
      </c>
      <c r="S969" s="7">
        <f t="shared" si="133"/>
        <v>-0.28926488017992824</v>
      </c>
      <c r="T969" s="7">
        <f t="shared" si="135"/>
        <v>0</v>
      </c>
    </row>
    <row r="970" spans="1:20">
      <c r="A970" s="8">
        <v>43324.752997685187</v>
      </c>
      <c r="B970" s="7">
        <v>206492</v>
      </c>
      <c r="C970" s="7">
        <v>23.5</v>
      </c>
      <c r="D970" s="7">
        <v>17.899999999999999</v>
      </c>
      <c r="E970" s="7">
        <v>28.8</v>
      </c>
      <c r="F970" s="7">
        <v>22.9</v>
      </c>
      <c r="G970" s="7">
        <v>18.399999999999999</v>
      </c>
      <c r="H970" s="7">
        <v>21.8</v>
      </c>
      <c r="I970" s="7">
        <v>37.200000000000003</v>
      </c>
      <c r="J970" s="7">
        <v>12.1</v>
      </c>
      <c r="K970" s="7">
        <f t="shared" si="130"/>
        <v>28.8</v>
      </c>
      <c r="L970" s="7">
        <f t="shared" si="134"/>
        <v>29.618287876628177</v>
      </c>
      <c r="M970" s="7">
        <f t="shared" si="131"/>
        <v>29.080181443814244</v>
      </c>
      <c r="N970" s="7">
        <f t="shared" si="138"/>
        <v>27.662077463526352</v>
      </c>
      <c r="O970" s="7">
        <f t="shared" si="138"/>
        <v>27.592692854344111</v>
      </c>
      <c r="P970" s="7">
        <f t="shared" si="138"/>
        <v>26.587230652094483</v>
      </c>
      <c r="Q970" s="7">
        <f t="shared" si="138"/>
        <v>26.419536014538661</v>
      </c>
      <c r="S970" s="7">
        <f t="shared" si="133"/>
        <v>-0.28018144381424293</v>
      </c>
      <c r="T970" s="7">
        <f t="shared" si="135"/>
        <v>0</v>
      </c>
    </row>
    <row r="971" spans="1:20">
      <c r="A971" s="8">
        <v>43324.754386574074</v>
      </c>
      <c r="B971" s="7">
        <v>206493</v>
      </c>
      <c r="C971" s="7">
        <v>23.4</v>
      </c>
      <c r="D971" s="7">
        <v>17.899999999999999</v>
      </c>
      <c r="E971" s="7">
        <v>28.8</v>
      </c>
      <c r="F971" s="7">
        <v>22.7</v>
      </c>
      <c r="G971" s="7">
        <v>18.399999999999999</v>
      </c>
      <c r="H971" s="7">
        <v>21.9</v>
      </c>
      <c r="I971" s="7">
        <v>37.200000000000003</v>
      </c>
      <c r="J971" s="7">
        <v>12.1</v>
      </c>
      <c r="K971" s="7">
        <f t="shared" ref="K971:K1029" si="139">E971</f>
        <v>28.8</v>
      </c>
      <c r="L971" s="7">
        <f t="shared" si="134"/>
        <v>29.606318199821658</v>
      </c>
      <c r="M971" s="7">
        <f t="shared" ref="M971:M1029" si="140">M970+24*3600*($A971-$A970)*((L970-M970)*M$6+(N970-M970)*M$7+M$5+T971)/M$8</f>
        <v>29.071076706550631</v>
      </c>
      <c r="N971" s="7">
        <f t="shared" ref="N971:Q986" si="141">N970+24*3600*($A971-$A970)*((M970-N970)*N$6+(O970-N970)*N$7+N$5)/N$8</f>
        <v>27.6601783960345</v>
      </c>
      <c r="O971" s="7">
        <f t="shared" si="141"/>
        <v>27.591034999297733</v>
      </c>
      <c r="P971" s="7">
        <f t="shared" si="141"/>
        <v>26.588032199362356</v>
      </c>
      <c r="Q971" s="7">
        <f t="shared" si="141"/>
        <v>26.420560685837973</v>
      </c>
      <c r="S971" s="7">
        <f t="shared" ref="S971:S1029" si="142">K971-M971</f>
        <v>-0.27107670655063032</v>
      </c>
      <c r="T971" s="7">
        <f t="shared" si="135"/>
        <v>0</v>
      </c>
    </row>
    <row r="972" spans="1:20">
      <c r="A972" s="8">
        <v>43324.755787037036</v>
      </c>
      <c r="B972" s="7">
        <v>206494</v>
      </c>
      <c r="C972" s="7">
        <v>23.4</v>
      </c>
      <c r="D972" s="7">
        <v>17.899999999999999</v>
      </c>
      <c r="E972" s="7">
        <v>28.8</v>
      </c>
      <c r="F972" s="7">
        <v>22.6</v>
      </c>
      <c r="G972" s="7">
        <v>18.399999999999999</v>
      </c>
      <c r="H972" s="7">
        <v>21.9</v>
      </c>
      <c r="I972" s="7">
        <v>37.200000000000003</v>
      </c>
      <c r="J972" s="7">
        <v>12.1</v>
      </c>
      <c r="K972" s="7">
        <f t="shared" si="139"/>
        <v>28.8</v>
      </c>
      <c r="L972" s="7">
        <f t="shared" ref="L972:L1029" si="143">L971+24*3600*($A972-$A971)*((F971-L971)*L$6+(M971-L971)*L$7+L$5+S972)/L$8</f>
        <v>29.594125529525869</v>
      </c>
      <c r="M972" s="7">
        <f t="shared" si="140"/>
        <v>29.061901556698864</v>
      </c>
      <c r="N972" s="7">
        <f t="shared" si="141"/>
        <v>27.658256392056746</v>
      </c>
      <c r="O972" s="7">
        <f t="shared" si="141"/>
        <v>27.589356604175002</v>
      </c>
      <c r="P972" s="7">
        <f t="shared" si="141"/>
        <v>26.588833922286728</v>
      </c>
      <c r="Q972" s="7">
        <f t="shared" si="141"/>
        <v>26.421588496465233</v>
      </c>
      <c r="S972" s="7">
        <f t="shared" si="142"/>
        <v>-0.26190155669886295</v>
      </c>
      <c r="T972" s="7">
        <f t="shared" si="135"/>
        <v>0</v>
      </c>
    </row>
    <row r="973" spans="1:20">
      <c r="A973" s="8">
        <v>43324.757175925923</v>
      </c>
      <c r="B973" s="7">
        <v>206495</v>
      </c>
      <c r="C973" s="7">
        <v>23.4</v>
      </c>
      <c r="D973" s="7">
        <v>17.8</v>
      </c>
      <c r="E973" s="7">
        <v>28.8</v>
      </c>
      <c r="F973" s="7">
        <v>22.5</v>
      </c>
      <c r="G973" s="7">
        <v>18.399999999999999</v>
      </c>
      <c r="H973" s="7">
        <v>21.8</v>
      </c>
      <c r="I973" s="7">
        <v>37.200000000000003</v>
      </c>
      <c r="J973" s="7">
        <v>12.1</v>
      </c>
      <c r="K973" s="7">
        <f t="shared" si="139"/>
        <v>28.8</v>
      </c>
      <c r="L973" s="7">
        <f t="shared" si="143"/>
        <v>29.582003045039727</v>
      </c>
      <c r="M973" s="7">
        <f t="shared" si="140"/>
        <v>29.052765902645117</v>
      </c>
      <c r="N973" s="7">
        <f t="shared" si="141"/>
        <v>27.656343294866122</v>
      </c>
      <c r="O973" s="7">
        <f t="shared" si="141"/>
        <v>27.587685300177913</v>
      </c>
      <c r="P973" s="7">
        <f t="shared" si="141"/>
        <v>26.589622540938514</v>
      </c>
      <c r="Q973" s="7">
        <f t="shared" si="141"/>
        <v>26.422602386682943</v>
      </c>
      <c r="S973" s="7">
        <f t="shared" si="142"/>
        <v>-0.25276590264511611</v>
      </c>
      <c r="T973" s="7">
        <f t="shared" ref="T973:T1029" si="144">T972</f>
        <v>0</v>
      </c>
    </row>
    <row r="974" spans="1:20">
      <c r="A974" s="8">
        <v>43324.758564814816</v>
      </c>
      <c r="B974" s="7">
        <v>206496</v>
      </c>
      <c r="C974" s="7">
        <v>23.4</v>
      </c>
      <c r="D974" s="7">
        <v>17.899999999999999</v>
      </c>
      <c r="E974" s="7">
        <v>28.8</v>
      </c>
      <c r="F974" s="7">
        <v>22.3</v>
      </c>
      <c r="G974" s="7">
        <v>18.399999999999999</v>
      </c>
      <c r="H974" s="7">
        <v>21.8</v>
      </c>
      <c r="I974" s="7">
        <v>37.200000000000003</v>
      </c>
      <c r="J974" s="7">
        <v>12.1</v>
      </c>
      <c r="K974" s="7">
        <f t="shared" si="139"/>
        <v>28.8</v>
      </c>
      <c r="L974" s="7">
        <f t="shared" si="143"/>
        <v>29.569849671468347</v>
      </c>
      <c r="M974" s="7">
        <f t="shared" si="140"/>
        <v>29.04359968364118</v>
      </c>
      <c r="N974" s="7">
        <f t="shared" si="141"/>
        <v>27.654423131303307</v>
      </c>
      <c r="O974" s="7">
        <f t="shared" si="141"/>
        <v>27.586007246264803</v>
      </c>
      <c r="P974" s="7">
        <f t="shared" si="141"/>
        <v>26.590404758483277</v>
      </c>
      <c r="Q974" s="7">
        <f t="shared" si="141"/>
        <v>26.423610870388362</v>
      </c>
      <c r="S974" s="7">
        <f t="shared" si="142"/>
        <v>-0.2435996836411789</v>
      </c>
      <c r="T974" s="7">
        <f t="shared" si="144"/>
        <v>0</v>
      </c>
    </row>
    <row r="975" spans="1:20">
      <c r="A975" s="8">
        <v>43324.759953703702</v>
      </c>
      <c r="B975" s="7">
        <v>206497</v>
      </c>
      <c r="C975" s="7">
        <v>23.4</v>
      </c>
      <c r="D975" s="7">
        <v>17.899999999999999</v>
      </c>
      <c r="E975" s="7">
        <v>28.8</v>
      </c>
      <c r="F975" s="7">
        <v>22.2</v>
      </c>
      <c r="G975" s="7">
        <v>18.399999999999999</v>
      </c>
      <c r="H975" s="7">
        <v>21.8</v>
      </c>
      <c r="I975" s="7">
        <v>37.200000000000003</v>
      </c>
      <c r="J975" s="7">
        <v>12.1</v>
      </c>
      <c r="K975" s="7">
        <f t="shared" si="139"/>
        <v>28.8</v>
      </c>
      <c r="L975" s="7">
        <f t="shared" si="143"/>
        <v>29.557575495438417</v>
      </c>
      <c r="M975" s="7">
        <f t="shared" si="140"/>
        <v>29.034405735813131</v>
      </c>
      <c r="N975" s="7">
        <f t="shared" si="141"/>
        <v>27.652495807865375</v>
      </c>
      <c r="O975" s="7">
        <f t="shared" si="141"/>
        <v>27.584322399170535</v>
      </c>
      <c r="P975" s="7">
        <f t="shared" si="141"/>
        <v>26.591180597108817</v>
      </c>
      <c r="Q975" s="7">
        <f t="shared" si="141"/>
        <v>26.424613923700655</v>
      </c>
      <c r="S975" s="7">
        <f t="shared" si="142"/>
        <v>-0.23440573581313018</v>
      </c>
      <c r="T975" s="7">
        <f t="shared" si="144"/>
        <v>0</v>
      </c>
    </row>
    <row r="976" spans="1:20">
      <c r="A976" s="8">
        <v>43324.761342592596</v>
      </c>
      <c r="B976" s="7">
        <v>206498</v>
      </c>
      <c r="C976" s="7">
        <v>23.4</v>
      </c>
      <c r="D976" s="7">
        <v>17.899999999999999</v>
      </c>
      <c r="E976" s="7">
        <v>28.8</v>
      </c>
      <c r="F976" s="7">
        <v>22.1</v>
      </c>
      <c r="G976" s="7">
        <v>18.399999999999999</v>
      </c>
      <c r="H976" s="7">
        <v>21.8</v>
      </c>
      <c r="I976" s="7">
        <v>37.200000000000003</v>
      </c>
      <c r="J976" s="7">
        <v>12.1</v>
      </c>
      <c r="K976" s="7">
        <f t="shared" si="139"/>
        <v>28.8</v>
      </c>
      <c r="L976" s="7">
        <f t="shared" si="143"/>
        <v>29.545271664766819</v>
      </c>
      <c r="M976" s="7">
        <f t="shared" si="140"/>
        <v>29.025157544672417</v>
      </c>
      <c r="N976" s="7">
        <f t="shared" si="141"/>
        <v>27.650561256122529</v>
      </c>
      <c r="O976" s="7">
        <f t="shared" si="141"/>
        <v>27.582630708844505</v>
      </c>
      <c r="P976" s="7">
        <f t="shared" si="141"/>
        <v>26.591950077599424</v>
      </c>
      <c r="Q976" s="7">
        <f t="shared" si="141"/>
        <v>26.425611523865701</v>
      </c>
      <c r="S976" s="7">
        <f t="shared" si="142"/>
        <v>-0.22515754467241678</v>
      </c>
      <c r="T976" s="7">
        <f t="shared" si="144"/>
        <v>0</v>
      </c>
    </row>
    <row r="977" spans="1:20">
      <c r="A977" s="8">
        <v>43324.762743055559</v>
      </c>
      <c r="B977" s="7">
        <v>206499</v>
      </c>
      <c r="C977" s="7">
        <v>23.4</v>
      </c>
      <c r="D977" s="7">
        <v>17.899999999999999</v>
      </c>
      <c r="E977" s="7">
        <v>28.8</v>
      </c>
      <c r="F977" s="7">
        <v>22</v>
      </c>
      <c r="G977" s="7">
        <v>18.399999999999999</v>
      </c>
      <c r="H977" s="7">
        <v>21.8</v>
      </c>
      <c r="I977" s="7">
        <v>37.200000000000003</v>
      </c>
      <c r="J977" s="7">
        <v>12.1</v>
      </c>
      <c r="K977" s="7">
        <f t="shared" si="139"/>
        <v>28.8</v>
      </c>
      <c r="L977" s="7">
        <f t="shared" si="143"/>
        <v>29.532835417638367</v>
      </c>
      <c r="M977" s="7">
        <f t="shared" si="140"/>
        <v>29.015791263853977</v>
      </c>
      <c r="N977" s="7">
        <f t="shared" si="141"/>
        <v>27.648603068392514</v>
      </c>
      <c r="O977" s="7">
        <f t="shared" si="141"/>
        <v>27.580917968482293</v>
      </c>
      <c r="P977" s="7">
        <f t="shared" si="141"/>
        <v>26.592719578854272</v>
      </c>
      <c r="Q977" s="7">
        <f t="shared" si="141"/>
        <v>26.426611916866026</v>
      </c>
      <c r="S977" s="7">
        <f t="shared" si="142"/>
        <v>-0.21579126385397629</v>
      </c>
      <c r="T977" s="7">
        <f t="shared" si="144"/>
        <v>0</v>
      </c>
    </row>
    <row r="978" spans="1:20">
      <c r="A978" s="8">
        <v>43324.764131944445</v>
      </c>
      <c r="B978" s="7">
        <v>206500</v>
      </c>
      <c r="C978" s="7">
        <v>23.4</v>
      </c>
      <c r="D978" s="7">
        <v>17.899999999999999</v>
      </c>
      <c r="E978" s="7">
        <v>28.7</v>
      </c>
      <c r="F978" s="7">
        <v>21.9</v>
      </c>
      <c r="G978" s="7">
        <v>18.399999999999999</v>
      </c>
      <c r="H978" s="7">
        <v>21.8</v>
      </c>
      <c r="I978" s="7">
        <v>37.200000000000003</v>
      </c>
      <c r="J978" s="7">
        <v>12.1</v>
      </c>
      <c r="K978" s="7">
        <f t="shared" si="139"/>
        <v>28.7</v>
      </c>
      <c r="L978" s="7">
        <f t="shared" si="143"/>
        <v>29.520272486174516</v>
      </c>
      <c r="M978" s="7">
        <f t="shared" si="140"/>
        <v>29.006469037497364</v>
      </c>
      <c r="N978" s="7">
        <f t="shared" si="141"/>
        <v>27.646653432582607</v>
      </c>
      <c r="O978" s="7">
        <f t="shared" si="141"/>
        <v>27.579212352796667</v>
      </c>
      <c r="P978" s="7">
        <f t="shared" si="141"/>
        <v>26.593476347235271</v>
      </c>
      <c r="Q978" s="7">
        <f t="shared" si="141"/>
        <v>26.427598500751792</v>
      </c>
      <c r="S978" s="7">
        <f t="shared" si="142"/>
        <v>-0.30646903749736509</v>
      </c>
      <c r="T978" s="7">
        <f t="shared" si="144"/>
        <v>0</v>
      </c>
    </row>
    <row r="979" spans="1:20">
      <c r="A979" s="8">
        <v>43324.765520833331</v>
      </c>
      <c r="B979" s="7">
        <v>206501</v>
      </c>
      <c r="C979" s="7">
        <v>23.4</v>
      </c>
      <c r="D979" s="7">
        <v>17.899999999999999</v>
      </c>
      <c r="E979" s="7">
        <v>28.7</v>
      </c>
      <c r="F979" s="7">
        <v>21.8</v>
      </c>
      <c r="G979" s="7">
        <v>18.399999999999999</v>
      </c>
      <c r="H979" s="7">
        <v>21.8</v>
      </c>
      <c r="I979" s="7">
        <v>37.200000000000003</v>
      </c>
      <c r="J979" s="7">
        <v>12.1</v>
      </c>
      <c r="K979" s="7">
        <f t="shared" si="139"/>
        <v>28.7</v>
      </c>
      <c r="L979" s="7">
        <f t="shared" si="143"/>
        <v>29.507682095145878</v>
      </c>
      <c r="M979" s="7">
        <f t="shared" si="140"/>
        <v>28.99705566461326</v>
      </c>
      <c r="N979" s="7">
        <f t="shared" si="141"/>
        <v>27.644696164248078</v>
      </c>
      <c r="O979" s="7">
        <f t="shared" si="141"/>
        <v>27.577499682701209</v>
      </c>
      <c r="P979" s="7">
        <f t="shared" si="141"/>
        <v>26.594226811744878</v>
      </c>
      <c r="Q979" s="7">
        <f t="shared" si="141"/>
        <v>26.428579569065455</v>
      </c>
      <c r="S979" s="7">
        <f t="shared" si="142"/>
        <v>-0.29705566461326072</v>
      </c>
      <c r="T979" s="7">
        <f t="shared" si="144"/>
        <v>0</v>
      </c>
    </row>
    <row r="980" spans="1:20">
      <c r="A980" s="8">
        <v>43324.766921296294</v>
      </c>
      <c r="B980" s="7">
        <v>206502</v>
      </c>
      <c r="C980" s="7">
        <v>23.4</v>
      </c>
      <c r="D980" s="7">
        <v>17.8</v>
      </c>
      <c r="E980" s="7">
        <v>28.7</v>
      </c>
      <c r="F980" s="7">
        <v>21.5</v>
      </c>
      <c r="G980" s="7">
        <v>18.399999999999999</v>
      </c>
      <c r="H980" s="7">
        <v>21.8</v>
      </c>
      <c r="I980" s="7">
        <v>37.200000000000003</v>
      </c>
      <c r="J980" s="7">
        <v>12.1</v>
      </c>
      <c r="K980" s="7">
        <f t="shared" si="139"/>
        <v>28.7</v>
      </c>
      <c r="L980" s="7">
        <f t="shared" si="143"/>
        <v>29.494958760357882</v>
      </c>
      <c r="M980" s="7">
        <f t="shared" si="140"/>
        <v>28.98750253512598</v>
      </c>
      <c r="N980" s="7">
        <f t="shared" si="141"/>
        <v>27.642714471391383</v>
      </c>
      <c r="O980" s="7">
        <f t="shared" si="141"/>
        <v>27.575765548796653</v>
      </c>
      <c r="P980" s="7">
        <f t="shared" si="141"/>
        <v>26.594977189167441</v>
      </c>
      <c r="Q980" s="7">
        <f t="shared" si="141"/>
        <v>26.429563232338268</v>
      </c>
      <c r="S980" s="7">
        <f t="shared" si="142"/>
        <v>-0.28750253512598078</v>
      </c>
      <c r="T980" s="7">
        <f t="shared" si="144"/>
        <v>0</v>
      </c>
    </row>
    <row r="981" spans="1:20">
      <c r="A981" s="8">
        <v>43324.76829861111</v>
      </c>
      <c r="B981" s="7">
        <v>206503</v>
      </c>
      <c r="C981" s="7">
        <v>23.4</v>
      </c>
      <c r="D981" s="7">
        <v>17.8</v>
      </c>
      <c r="E981" s="7">
        <v>28.7</v>
      </c>
      <c r="F981" s="7">
        <v>21.6</v>
      </c>
      <c r="G981" s="7">
        <v>18.399999999999999</v>
      </c>
      <c r="H981" s="7">
        <v>21.8</v>
      </c>
      <c r="I981" s="7">
        <v>37.200000000000003</v>
      </c>
      <c r="J981" s="7">
        <v>12.1</v>
      </c>
      <c r="K981" s="7">
        <f t="shared" si="139"/>
        <v>28.7</v>
      </c>
      <c r="L981" s="7">
        <f t="shared" si="143"/>
        <v>29.482239492968496</v>
      </c>
      <c r="M981" s="7">
        <f t="shared" si="140"/>
        <v>28.978063417844822</v>
      </c>
      <c r="N981" s="7">
        <f t="shared" si="141"/>
        <v>27.640757308132049</v>
      </c>
      <c r="O981" s="7">
        <f t="shared" si="141"/>
        <v>27.574052819550765</v>
      </c>
      <c r="P981" s="7">
        <f t="shared" si="141"/>
        <v>26.595708889587709</v>
      </c>
      <c r="Q981" s="7">
        <f t="shared" si="141"/>
        <v>26.430525084512073</v>
      </c>
      <c r="S981" s="7">
        <f t="shared" si="142"/>
        <v>-0.27806341784482314</v>
      </c>
      <c r="T981" s="7">
        <f t="shared" si="144"/>
        <v>0</v>
      </c>
    </row>
    <row r="982" spans="1:20">
      <c r="A982" s="8">
        <v>43324.769687499997</v>
      </c>
      <c r="B982" s="7">
        <v>206504</v>
      </c>
      <c r="C982" s="7">
        <v>23.3</v>
      </c>
      <c r="D982" s="7">
        <v>17.8</v>
      </c>
      <c r="E982" s="7">
        <v>28.7</v>
      </c>
      <c r="F982" s="7">
        <v>21.6</v>
      </c>
      <c r="G982" s="7">
        <v>18.399999999999999</v>
      </c>
      <c r="H982" s="7">
        <v>21.8</v>
      </c>
      <c r="I982" s="7">
        <v>37.200000000000003</v>
      </c>
      <c r="J982" s="7">
        <v>12.1</v>
      </c>
      <c r="K982" s="7">
        <f t="shared" si="139"/>
        <v>28.7</v>
      </c>
      <c r="L982" s="7">
        <f t="shared" si="143"/>
        <v>29.469566806343416</v>
      </c>
      <c r="M982" s="7">
        <f t="shared" si="140"/>
        <v>28.968455177625888</v>
      </c>
      <c r="N982" s="7">
        <f t="shared" si="141"/>
        <v>27.638775471507056</v>
      </c>
      <c r="O982" s="7">
        <f t="shared" si="141"/>
        <v>27.572318365681834</v>
      </c>
      <c r="P982" s="7">
        <f t="shared" si="141"/>
        <v>26.59644052912827</v>
      </c>
      <c r="Q982" s="7">
        <f t="shared" si="141"/>
        <v>26.431489495831979</v>
      </c>
      <c r="S982" s="7">
        <f t="shared" si="142"/>
        <v>-0.26845517762588855</v>
      </c>
      <c r="T982" s="7">
        <f t="shared" si="144"/>
        <v>0</v>
      </c>
    </row>
    <row r="983" spans="1:20">
      <c r="A983" s="8">
        <v>43324.771087962959</v>
      </c>
      <c r="B983" s="7">
        <v>206505</v>
      </c>
      <c r="C983" s="7">
        <v>23.3</v>
      </c>
      <c r="D983" s="7">
        <v>17.8</v>
      </c>
      <c r="E983" s="7">
        <v>28.7</v>
      </c>
      <c r="F983" s="7">
        <v>21.4</v>
      </c>
      <c r="G983" s="7">
        <v>18.399999999999999</v>
      </c>
      <c r="H983" s="7">
        <v>21.8</v>
      </c>
      <c r="I983" s="7">
        <v>37.200000000000003</v>
      </c>
      <c r="J983" s="7">
        <v>12.1</v>
      </c>
      <c r="K983" s="7">
        <f t="shared" si="139"/>
        <v>28.7</v>
      </c>
      <c r="L983" s="7">
        <f t="shared" si="143"/>
        <v>29.456850461182242</v>
      </c>
      <c r="M983" s="7">
        <f t="shared" si="140"/>
        <v>28.958762493508139</v>
      </c>
      <c r="N983" s="7">
        <f t="shared" si="141"/>
        <v>27.636768396473073</v>
      </c>
      <c r="O983" s="7">
        <f t="shared" si="141"/>
        <v>27.570561881115655</v>
      </c>
      <c r="P983" s="7">
        <f t="shared" si="141"/>
        <v>26.597171962851395</v>
      </c>
      <c r="Q983" s="7">
        <f t="shared" si="141"/>
        <v>26.432456310837718</v>
      </c>
      <c r="S983" s="7">
        <f t="shared" si="142"/>
        <v>-0.25876249350814007</v>
      </c>
      <c r="T983" s="7">
        <f t="shared" si="144"/>
        <v>0</v>
      </c>
    </row>
    <row r="984" spans="1:20">
      <c r="A984" s="8">
        <v>43324.772476851853</v>
      </c>
      <c r="B984" s="7">
        <v>206506</v>
      </c>
      <c r="C984" s="7">
        <v>23.3</v>
      </c>
      <c r="D984" s="7">
        <v>17.899999999999999</v>
      </c>
      <c r="E984" s="7">
        <v>28.7</v>
      </c>
      <c r="F984" s="7">
        <v>21.3</v>
      </c>
      <c r="G984" s="7">
        <v>18.3</v>
      </c>
      <c r="H984" s="7">
        <v>21.8</v>
      </c>
      <c r="I984" s="7">
        <v>37.200000000000003</v>
      </c>
      <c r="J984" s="7">
        <v>12.1</v>
      </c>
      <c r="K984" s="7">
        <f t="shared" si="139"/>
        <v>28.7</v>
      </c>
      <c r="L984" s="7">
        <f t="shared" si="143"/>
        <v>29.44412008460645</v>
      </c>
      <c r="M984" s="7">
        <f t="shared" si="140"/>
        <v>28.949165721245631</v>
      </c>
      <c r="N984" s="7">
        <f t="shared" si="141"/>
        <v>27.634769383745155</v>
      </c>
      <c r="O984" s="7">
        <f t="shared" si="141"/>
        <v>27.568812179394392</v>
      </c>
      <c r="P984" s="7">
        <f t="shared" si="141"/>
        <v>26.597891058813079</v>
      </c>
      <c r="Q984" s="7">
        <f t="shared" si="141"/>
        <v>26.433409486489154</v>
      </c>
      <c r="S984" s="7">
        <f t="shared" si="142"/>
        <v>-0.24916572124563174</v>
      </c>
      <c r="T984" s="7">
        <f t="shared" si="144"/>
        <v>0</v>
      </c>
    </row>
    <row r="985" spans="1:20">
      <c r="A985" s="8">
        <v>43324.773865740739</v>
      </c>
      <c r="B985" s="7">
        <v>206507</v>
      </c>
      <c r="C985" s="7">
        <v>23.3</v>
      </c>
      <c r="D985" s="7">
        <v>17.899999999999999</v>
      </c>
      <c r="E985" s="7">
        <v>28.6</v>
      </c>
      <c r="F985" s="7">
        <v>21.1</v>
      </c>
      <c r="G985" s="7">
        <v>18.399999999999999</v>
      </c>
      <c r="H985" s="7">
        <v>21.8</v>
      </c>
      <c r="I985" s="7">
        <v>37.200000000000003</v>
      </c>
      <c r="J985" s="7">
        <v>12.1</v>
      </c>
      <c r="K985" s="7">
        <f t="shared" si="139"/>
        <v>28.6</v>
      </c>
      <c r="L985" s="7">
        <f t="shared" si="143"/>
        <v>29.431161754087086</v>
      </c>
      <c r="M985" s="7">
        <f t="shared" si="140"/>
        <v>28.93953941762738</v>
      </c>
      <c r="N985" s="7">
        <f t="shared" si="141"/>
        <v>27.632762181121517</v>
      </c>
      <c r="O985" s="7">
        <f t="shared" si="141"/>
        <v>27.567054706603511</v>
      </c>
      <c r="P985" s="7">
        <f t="shared" si="141"/>
        <v>26.598603922454686</v>
      </c>
      <c r="Q985" s="7">
        <f t="shared" si="141"/>
        <v>26.434357044223052</v>
      </c>
      <c r="S985" s="7">
        <f t="shared" si="142"/>
        <v>-0.33953941762737827</v>
      </c>
      <c r="T985" s="7">
        <f t="shared" si="144"/>
        <v>0</v>
      </c>
    </row>
    <row r="986" spans="1:20">
      <c r="A986" s="8">
        <v>43324.775254629632</v>
      </c>
      <c r="B986" s="7">
        <v>206508</v>
      </c>
      <c r="C986" s="7">
        <v>23.3</v>
      </c>
      <c r="D986" s="7">
        <v>17.899999999999999</v>
      </c>
      <c r="E986" s="7">
        <v>28.6</v>
      </c>
      <c r="F986" s="7">
        <v>21.1</v>
      </c>
      <c r="G986" s="7">
        <v>18.399999999999999</v>
      </c>
      <c r="H986" s="7">
        <v>21.8</v>
      </c>
      <c r="I986" s="7">
        <v>37.200000000000003</v>
      </c>
      <c r="J986" s="7">
        <v>12.1</v>
      </c>
      <c r="K986" s="7">
        <f t="shared" si="139"/>
        <v>28.6</v>
      </c>
      <c r="L986" s="7">
        <f t="shared" si="143"/>
        <v>29.418087836614841</v>
      </c>
      <c r="M986" s="7">
        <f t="shared" si="140"/>
        <v>28.929824243176139</v>
      </c>
      <c r="N986" s="7">
        <f t="shared" si="141"/>
        <v>27.630746723356282</v>
      </c>
      <c r="O986" s="7">
        <f t="shared" si="141"/>
        <v>27.565289418365673</v>
      </c>
      <c r="P986" s="7">
        <f t="shared" si="141"/>
        <v>26.599310561143344</v>
      </c>
      <c r="Q986" s="7">
        <f t="shared" si="141"/>
        <v>26.43529896930368</v>
      </c>
      <c r="S986" s="7">
        <f t="shared" si="142"/>
        <v>-0.32982424317613734</v>
      </c>
      <c r="T986" s="7">
        <f t="shared" si="144"/>
        <v>0</v>
      </c>
    </row>
    <row r="987" spans="1:20">
      <c r="A987" s="8">
        <v>43324.776643518519</v>
      </c>
      <c r="B987" s="7">
        <v>206509</v>
      </c>
      <c r="C987" s="7">
        <v>23.3</v>
      </c>
      <c r="D987" s="7">
        <v>17.899999999999999</v>
      </c>
      <c r="E987" s="7">
        <v>28.6</v>
      </c>
      <c r="F987" s="7">
        <v>21.1</v>
      </c>
      <c r="G987" s="7">
        <v>18.3</v>
      </c>
      <c r="H987" s="7">
        <v>21.8</v>
      </c>
      <c r="I987" s="7">
        <v>37.200000000000003</v>
      </c>
      <c r="J987" s="7">
        <v>12.1</v>
      </c>
      <c r="K987" s="7">
        <f t="shared" si="139"/>
        <v>28.6</v>
      </c>
      <c r="L987" s="7">
        <f t="shared" si="143"/>
        <v>29.405078877800911</v>
      </c>
      <c r="M987" s="7">
        <f t="shared" si="140"/>
        <v>28.920021926167649</v>
      </c>
      <c r="N987" s="7">
        <f t="shared" ref="N987:Q1002" si="145">N986+24*3600*($A987-$A986)*((M986-N986)*N$6+(O986-N986)*N$7+N$5)/N$8</f>
        <v>27.628722592730615</v>
      </c>
      <c r="O987" s="7">
        <f t="shared" si="145"/>
        <v>27.563516267831105</v>
      </c>
      <c r="P987" s="7">
        <f t="shared" si="145"/>
        <v>26.600010981452474</v>
      </c>
      <c r="Q987" s="7">
        <f t="shared" si="145"/>
        <v>26.43623524750598</v>
      </c>
      <c r="S987" s="7">
        <f t="shared" si="142"/>
        <v>-0.32002192616764802</v>
      </c>
      <c r="T987" s="7">
        <f t="shared" si="144"/>
        <v>0</v>
      </c>
    </row>
    <row r="988" spans="1:20">
      <c r="A988" s="8">
        <v>43324.778032407405</v>
      </c>
      <c r="B988" s="7">
        <v>206510</v>
      </c>
      <c r="C988" s="7">
        <v>23.3</v>
      </c>
      <c r="D988" s="7">
        <v>17.8</v>
      </c>
      <c r="E988" s="7">
        <v>28.6</v>
      </c>
      <c r="F988" s="7">
        <v>20.8</v>
      </c>
      <c r="G988" s="7">
        <v>18.399999999999999</v>
      </c>
      <c r="H988" s="7">
        <v>21.8</v>
      </c>
      <c r="I988" s="7">
        <v>37.1</v>
      </c>
      <c r="J988" s="7">
        <v>12.1</v>
      </c>
      <c r="K988" s="7">
        <f t="shared" si="139"/>
        <v>28.6</v>
      </c>
      <c r="L988" s="7">
        <f t="shared" si="143"/>
        <v>29.392133357706392</v>
      </c>
      <c r="M988" s="7">
        <f t="shared" si="140"/>
        <v>28.910189806892873</v>
      </c>
      <c r="N988" s="7">
        <f t="shared" si="145"/>
        <v>27.626689440000334</v>
      </c>
      <c r="O988" s="7">
        <f t="shared" si="145"/>
        <v>27.561735153133014</v>
      </c>
      <c r="P988" s="7">
        <f t="shared" si="145"/>
        <v>26.600705189211002</v>
      </c>
      <c r="Q988" s="7">
        <f t="shared" si="145"/>
        <v>26.437165865118853</v>
      </c>
      <c r="S988" s="7">
        <f t="shared" si="142"/>
        <v>-0.3101898068928719</v>
      </c>
      <c r="T988" s="7">
        <f t="shared" si="144"/>
        <v>0</v>
      </c>
    </row>
    <row r="989" spans="1:20">
      <c r="A989" s="8">
        <v>43324.779432870368</v>
      </c>
      <c r="B989" s="7">
        <v>206511</v>
      </c>
      <c r="C989" s="7">
        <v>23.3</v>
      </c>
      <c r="D989" s="7">
        <v>17.8</v>
      </c>
      <c r="E989" s="7">
        <v>28.6</v>
      </c>
      <c r="F989" s="7">
        <v>20.9</v>
      </c>
      <c r="G989" s="7">
        <v>18.399999999999999</v>
      </c>
      <c r="H989" s="7">
        <v>21.8</v>
      </c>
      <c r="I989" s="7">
        <v>37.1</v>
      </c>
      <c r="J989" s="7">
        <v>12.1</v>
      </c>
      <c r="K989" s="7">
        <f t="shared" si="139"/>
        <v>28.6</v>
      </c>
      <c r="L989" s="7">
        <f t="shared" si="143"/>
        <v>29.378870839180721</v>
      </c>
      <c r="M989" s="7">
        <f t="shared" si="140"/>
        <v>28.900277702442231</v>
      </c>
      <c r="N989" s="7">
        <f t="shared" si="145"/>
        <v>27.624630281331417</v>
      </c>
      <c r="O989" s="7">
        <f t="shared" si="145"/>
        <v>27.559931026458294</v>
      </c>
      <c r="P989" s="7">
        <f t="shared" si="145"/>
        <v>26.601398922593333</v>
      </c>
      <c r="Q989" s="7">
        <f t="shared" si="145"/>
        <v>26.438098516761855</v>
      </c>
      <c r="S989" s="7">
        <f t="shared" si="142"/>
        <v>-0.30027770244223007</v>
      </c>
      <c r="T989" s="7">
        <f t="shared" si="144"/>
        <v>0</v>
      </c>
    </row>
    <row r="990" spans="1:20">
      <c r="A990" s="8">
        <v>43324.780821759261</v>
      </c>
      <c r="B990" s="7">
        <v>206512</v>
      </c>
      <c r="C990" s="7">
        <v>23.3</v>
      </c>
      <c r="D990" s="7">
        <v>17.899999999999999</v>
      </c>
      <c r="E990" s="7">
        <v>28.5</v>
      </c>
      <c r="F990" s="7">
        <v>20.7</v>
      </c>
      <c r="G990" s="7">
        <v>18.399999999999999</v>
      </c>
      <c r="H990" s="7">
        <v>21.8</v>
      </c>
      <c r="I990" s="7">
        <v>37.1</v>
      </c>
      <c r="J990" s="7">
        <v>12.1</v>
      </c>
      <c r="K990" s="7">
        <f t="shared" si="139"/>
        <v>28.5</v>
      </c>
      <c r="L990" s="7">
        <f t="shared" si="143"/>
        <v>29.365673159755051</v>
      </c>
      <c r="M990" s="7">
        <f t="shared" si="140"/>
        <v>28.890382130001903</v>
      </c>
      <c r="N990" s="7">
        <f t="shared" si="145"/>
        <v>27.622579277620428</v>
      </c>
      <c r="O990" s="7">
        <f t="shared" si="145"/>
        <v>27.558133529437022</v>
      </c>
      <c r="P990" s="7">
        <f t="shared" si="145"/>
        <v>26.602080666954151</v>
      </c>
      <c r="Q990" s="7">
        <f t="shared" si="145"/>
        <v>26.439017726504808</v>
      </c>
      <c r="S990" s="7">
        <f t="shared" si="142"/>
        <v>-0.39038213000190325</v>
      </c>
      <c r="T990" s="7">
        <f t="shared" si="144"/>
        <v>0</v>
      </c>
    </row>
    <row r="991" spans="1:20">
      <c r="A991" s="8">
        <v>43324.782210648147</v>
      </c>
      <c r="B991" s="7">
        <v>206513</v>
      </c>
      <c r="C991" s="7">
        <v>23.3</v>
      </c>
      <c r="D991" s="7">
        <v>17.8</v>
      </c>
      <c r="E991" s="7">
        <v>28.5</v>
      </c>
      <c r="F991" s="7">
        <v>20.6</v>
      </c>
      <c r="G991" s="7">
        <v>18.3</v>
      </c>
      <c r="H991" s="7">
        <v>21.8</v>
      </c>
      <c r="I991" s="7">
        <v>37.1</v>
      </c>
      <c r="J991" s="7">
        <v>12.1</v>
      </c>
      <c r="K991" s="7">
        <f t="shared" si="139"/>
        <v>28.5</v>
      </c>
      <c r="L991" s="7">
        <f t="shared" si="143"/>
        <v>29.352360273199544</v>
      </c>
      <c r="M991" s="7">
        <f t="shared" si="140"/>
        <v>28.880435220271764</v>
      </c>
      <c r="N991" s="7">
        <f t="shared" si="145"/>
        <v>27.620519232511281</v>
      </c>
      <c r="O991" s="7">
        <f t="shared" si="145"/>
        <v>27.556327757318311</v>
      </c>
      <c r="P991" s="7">
        <f t="shared" si="145"/>
        <v>26.602756210121949</v>
      </c>
      <c r="Q991" s="7">
        <f t="shared" si="145"/>
        <v>26.439931237073786</v>
      </c>
      <c r="S991" s="7">
        <f t="shared" si="142"/>
        <v>-0.3804352202717638</v>
      </c>
      <c r="T991" s="7">
        <f t="shared" si="144"/>
        <v>0</v>
      </c>
    </row>
    <row r="992" spans="1:20">
      <c r="A992" s="8">
        <v>43324.783599537041</v>
      </c>
      <c r="B992" s="7">
        <v>206514</v>
      </c>
      <c r="C992" s="7">
        <v>23.3</v>
      </c>
      <c r="D992" s="7">
        <v>17.8</v>
      </c>
      <c r="E992" s="7">
        <v>28.5</v>
      </c>
      <c r="F992" s="7">
        <v>20.6</v>
      </c>
      <c r="G992" s="7">
        <v>18.3</v>
      </c>
      <c r="H992" s="7">
        <v>21.8</v>
      </c>
      <c r="I992" s="7">
        <v>37.1</v>
      </c>
      <c r="J992" s="7">
        <v>12.1</v>
      </c>
      <c r="K992" s="7">
        <f t="shared" si="139"/>
        <v>28.5</v>
      </c>
      <c r="L992" s="7">
        <f t="shared" si="143"/>
        <v>29.339023053779293</v>
      </c>
      <c r="M992" s="7">
        <f t="shared" si="140"/>
        <v>28.870422300808997</v>
      </c>
      <c r="N992" s="7">
        <f t="shared" si="145"/>
        <v>27.618450007152152</v>
      </c>
      <c r="O992" s="7">
        <f t="shared" si="145"/>
        <v>27.554513620024988</v>
      </c>
      <c r="P992" s="7">
        <f t="shared" si="145"/>
        <v>26.603425554197518</v>
      </c>
      <c r="Q992" s="7">
        <f t="shared" si="145"/>
        <v>26.4408390364299</v>
      </c>
      <c r="S992" s="7">
        <f t="shared" si="142"/>
        <v>-0.37042230080899685</v>
      </c>
      <c r="T992" s="7">
        <f t="shared" si="144"/>
        <v>0</v>
      </c>
    </row>
    <row r="993" spans="1:20">
      <c r="A993" s="8">
        <v>43324.784988425927</v>
      </c>
      <c r="B993" s="7">
        <v>206515</v>
      </c>
      <c r="C993" s="7">
        <v>23.3</v>
      </c>
      <c r="D993" s="7">
        <v>17.8</v>
      </c>
      <c r="E993" s="7">
        <v>28.5</v>
      </c>
      <c r="F993" s="7">
        <v>20.5</v>
      </c>
      <c r="G993" s="7">
        <v>18.3</v>
      </c>
      <c r="H993" s="7">
        <v>21.7</v>
      </c>
      <c r="I993" s="7">
        <v>37.1</v>
      </c>
      <c r="J993" s="7">
        <v>12.1</v>
      </c>
      <c r="K993" s="7">
        <f t="shared" si="139"/>
        <v>28.5</v>
      </c>
      <c r="L993" s="7">
        <f t="shared" si="143"/>
        <v>29.325751198528604</v>
      </c>
      <c r="M993" s="7">
        <f t="shared" si="140"/>
        <v>28.860363499425016</v>
      </c>
      <c r="N993" s="7">
        <f t="shared" si="145"/>
        <v>27.616371382849131</v>
      </c>
      <c r="O993" s="7">
        <f t="shared" si="145"/>
        <v>27.552691021307741</v>
      </c>
      <c r="P993" s="7">
        <f t="shared" si="145"/>
        <v>26.604088700485754</v>
      </c>
      <c r="Q993" s="7">
        <f t="shared" si="145"/>
        <v>26.441741112854537</v>
      </c>
      <c r="S993" s="7">
        <f t="shared" si="142"/>
        <v>-0.36036349942501644</v>
      </c>
      <c r="T993" s="7">
        <f t="shared" si="144"/>
        <v>0</v>
      </c>
    </row>
    <row r="994" spans="1:20">
      <c r="A994" s="8">
        <v>43324.786377314813</v>
      </c>
      <c r="B994" s="7">
        <v>206516</v>
      </c>
      <c r="C994" s="7">
        <v>23.3</v>
      </c>
      <c r="D994" s="7">
        <v>17.8</v>
      </c>
      <c r="E994" s="7">
        <v>28.5</v>
      </c>
      <c r="F994" s="7">
        <v>20.399999999999999</v>
      </c>
      <c r="G994" s="7">
        <v>18.3</v>
      </c>
      <c r="H994" s="7">
        <v>21.7</v>
      </c>
      <c r="I994" s="7">
        <v>37.1</v>
      </c>
      <c r="J994" s="7">
        <v>12.1</v>
      </c>
      <c r="K994" s="7">
        <f t="shared" si="139"/>
        <v>28.5</v>
      </c>
      <c r="L994" s="7">
        <f t="shared" si="143"/>
        <v>29.312453549203525</v>
      </c>
      <c r="M994" s="7">
        <f t="shared" si="140"/>
        <v>28.850298140842821</v>
      </c>
      <c r="N994" s="7">
        <f t="shared" si="145"/>
        <v>27.614283281321509</v>
      </c>
      <c r="O994" s="7">
        <f t="shared" si="145"/>
        <v>27.55085984769271</v>
      </c>
      <c r="P994" s="7">
        <f t="shared" si="145"/>
        <v>26.604745649521249</v>
      </c>
      <c r="Q994" s="7">
        <f t="shared" si="145"/>
        <v>26.442637454955911</v>
      </c>
      <c r="S994" s="7">
        <f t="shared" si="142"/>
        <v>-0.35029814084282052</v>
      </c>
      <c r="T994" s="7">
        <f t="shared" si="144"/>
        <v>0</v>
      </c>
    </row>
    <row r="995" spans="1:20">
      <c r="A995" s="8">
        <v>43324.787777777776</v>
      </c>
      <c r="B995" s="7">
        <v>206517</v>
      </c>
      <c r="C995" s="7">
        <v>23.2</v>
      </c>
      <c r="D995" s="7">
        <v>17.8</v>
      </c>
      <c r="E995" s="7">
        <v>28.4</v>
      </c>
      <c r="F995" s="7">
        <v>20.3</v>
      </c>
      <c r="G995" s="7">
        <v>18.3</v>
      </c>
      <c r="H995" s="7">
        <v>21.7</v>
      </c>
      <c r="I995" s="7">
        <v>37.1</v>
      </c>
      <c r="J995" s="7">
        <v>12.1</v>
      </c>
      <c r="K995" s="7">
        <f t="shared" si="139"/>
        <v>28.4</v>
      </c>
      <c r="L995" s="7">
        <f t="shared" si="143"/>
        <v>29.298817823250534</v>
      </c>
      <c r="M995" s="7">
        <f t="shared" si="140"/>
        <v>28.840135862746294</v>
      </c>
      <c r="N995" s="7">
        <f t="shared" si="145"/>
        <v>27.612168376885322</v>
      </c>
      <c r="O995" s="7">
        <f t="shared" si="145"/>
        <v>27.549004660231247</v>
      </c>
      <c r="P995" s="7">
        <f t="shared" si="145"/>
        <v>26.605401823931896</v>
      </c>
      <c r="Q995" s="7">
        <f t="shared" si="145"/>
        <v>26.443535473264365</v>
      </c>
      <c r="S995" s="7">
        <f t="shared" si="142"/>
        <v>-0.44013586274629546</v>
      </c>
      <c r="T995" s="7">
        <f t="shared" si="144"/>
        <v>0</v>
      </c>
    </row>
    <row r="996" spans="1:20">
      <c r="A996" s="8">
        <v>43324.789166666669</v>
      </c>
      <c r="B996" s="7">
        <v>206518</v>
      </c>
      <c r="C996" s="7">
        <v>23.2</v>
      </c>
      <c r="D996" s="7">
        <v>17.899999999999999</v>
      </c>
      <c r="E996" s="7">
        <v>28.4</v>
      </c>
      <c r="F996" s="7">
        <v>20.3</v>
      </c>
      <c r="G996" s="7">
        <v>18.3</v>
      </c>
      <c r="H996" s="7">
        <v>21.7</v>
      </c>
      <c r="I996" s="7">
        <v>37.1</v>
      </c>
      <c r="J996" s="7">
        <v>12.1</v>
      </c>
      <c r="K996" s="7">
        <f t="shared" si="139"/>
        <v>28.4</v>
      </c>
      <c r="L996" s="7">
        <f t="shared" si="143"/>
        <v>29.285272111481135</v>
      </c>
      <c r="M996" s="7">
        <f t="shared" si="140"/>
        <v>28.829978039638135</v>
      </c>
      <c r="N996" s="7">
        <f t="shared" si="145"/>
        <v>27.610061624295508</v>
      </c>
      <c r="O996" s="7">
        <f t="shared" si="145"/>
        <v>27.547155983687741</v>
      </c>
      <c r="P996" s="7">
        <f t="shared" si="145"/>
        <v>26.606046325132212</v>
      </c>
      <c r="Q996" s="7">
        <f t="shared" si="145"/>
        <v>26.44442026568327</v>
      </c>
      <c r="S996" s="7">
        <f t="shared" si="142"/>
        <v>-0.42997803963813652</v>
      </c>
      <c r="T996" s="7">
        <f t="shared" si="144"/>
        <v>0</v>
      </c>
    </row>
    <row r="997" spans="1:20">
      <c r="A997" s="8">
        <v>43324.790555555555</v>
      </c>
      <c r="B997" s="7">
        <v>206519</v>
      </c>
      <c r="C997" s="7">
        <v>23.2</v>
      </c>
      <c r="D997" s="7">
        <v>17.899999999999999</v>
      </c>
      <c r="E997" s="7">
        <v>28.4</v>
      </c>
      <c r="F997" s="7">
        <v>20.3</v>
      </c>
      <c r="G997" s="7">
        <v>18.3</v>
      </c>
      <c r="H997" s="7">
        <v>21.7</v>
      </c>
      <c r="I997" s="7">
        <v>37.1</v>
      </c>
      <c r="J997" s="7">
        <v>12.1</v>
      </c>
      <c r="K997" s="7">
        <f t="shared" si="139"/>
        <v>28.4</v>
      </c>
      <c r="L997" s="7">
        <f t="shared" si="143"/>
        <v>29.271792890118665</v>
      </c>
      <c r="M997" s="7">
        <f t="shared" si="140"/>
        <v>28.81976788519145</v>
      </c>
      <c r="N997" s="7">
        <f t="shared" si="145"/>
        <v>27.607945276700587</v>
      </c>
      <c r="O997" s="7">
        <f t="shared" si="145"/>
        <v>27.545298513879917</v>
      </c>
      <c r="P997" s="7">
        <f t="shared" si="145"/>
        <v>26.606684626065242</v>
      </c>
      <c r="Q997" s="7">
        <f t="shared" si="145"/>
        <v>26.445299291108306</v>
      </c>
      <c r="S997" s="7">
        <f t="shared" si="142"/>
        <v>-0.41976788519145103</v>
      </c>
      <c r="T997" s="7">
        <f t="shared" si="144"/>
        <v>0</v>
      </c>
    </row>
    <row r="998" spans="1:20">
      <c r="A998" s="8">
        <v>43324.791944444441</v>
      </c>
      <c r="B998" s="7">
        <v>206520</v>
      </c>
      <c r="C998" s="7">
        <v>23.2</v>
      </c>
      <c r="D998" s="7">
        <v>17.8</v>
      </c>
      <c r="E998" s="7">
        <v>28.4</v>
      </c>
      <c r="F998" s="7">
        <v>20.3</v>
      </c>
      <c r="G998" s="7">
        <v>18.3</v>
      </c>
      <c r="H998" s="7">
        <v>21.7</v>
      </c>
      <c r="I998" s="7">
        <v>37.1</v>
      </c>
      <c r="J998" s="7">
        <v>12.1</v>
      </c>
      <c r="K998" s="7">
        <f t="shared" si="139"/>
        <v>28.4</v>
      </c>
      <c r="L998" s="7">
        <f t="shared" si="143"/>
        <v>29.258378930748453</v>
      </c>
      <c r="M998" s="7">
        <f t="shared" si="140"/>
        <v>28.809547873190073</v>
      </c>
      <c r="N998" s="7">
        <f t="shared" si="145"/>
        <v>27.605819197932639</v>
      </c>
      <c r="O998" s="7">
        <f t="shared" si="145"/>
        <v>27.543432161652934</v>
      </c>
      <c r="P998" s="7">
        <f t="shared" si="145"/>
        <v>26.607316724686534</v>
      </c>
      <c r="Q998" s="7">
        <f t="shared" si="145"/>
        <v>26.446172539145543</v>
      </c>
      <c r="S998" s="7">
        <f t="shared" si="142"/>
        <v>-0.4095478731900748</v>
      </c>
      <c r="T998" s="7">
        <f t="shared" si="144"/>
        <v>0</v>
      </c>
    </row>
    <row r="999" spans="1:20">
      <c r="A999" s="8">
        <v>43324.793333333335</v>
      </c>
      <c r="B999" s="7">
        <v>206521</v>
      </c>
      <c r="C999" s="7">
        <v>23.2</v>
      </c>
      <c r="D999" s="7">
        <v>17.899999999999999</v>
      </c>
      <c r="E999" s="7">
        <v>28.3</v>
      </c>
      <c r="F999" s="7">
        <v>20.100000000000001</v>
      </c>
      <c r="G999" s="7">
        <v>18.3</v>
      </c>
      <c r="H999" s="7">
        <v>21.7</v>
      </c>
      <c r="I999" s="7">
        <v>37.1</v>
      </c>
      <c r="J999" s="7">
        <v>12.1</v>
      </c>
      <c r="K999" s="7">
        <f t="shared" si="139"/>
        <v>28.3</v>
      </c>
      <c r="L999" s="7">
        <f t="shared" si="143"/>
        <v>29.244829396102556</v>
      </c>
      <c r="M999" s="7">
        <f t="shared" si="140"/>
        <v>28.799341494236618</v>
      </c>
      <c r="N999" s="7">
        <f t="shared" si="145"/>
        <v>27.603683514535266</v>
      </c>
      <c r="O999" s="7">
        <f t="shared" si="145"/>
        <v>27.541556831845181</v>
      </c>
      <c r="P999" s="7">
        <f t="shared" si="145"/>
        <v>26.607942618333031</v>
      </c>
      <c r="Q999" s="7">
        <f t="shared" si="145"/>
        <v>26.447039999601355</v>
      </c>
      <c r="S999" s="7">
        <f t="shared" si="142"/>
        <v>-0.49934149423661722</v>
      </c>
      <c r="T999" s="7">
        <f t="shared" si="144"/>
        <v>0</v>
      </c>
    </row>
    <row r="1000" spans="1:20">
      <c r="A1000" s="8">
        <v>43324.794722222221</v>
      </c>
      <c r="B1000" s="7">
        <v>206522</v>
      </c>
      <c r="C1000" s="7">
        <v>23.2</v>
      </c>
      <c r="D1000" s="7">
        <v>17.899999999999999</v>
      </c>
      <c r="E1000" s="7">
        <v>28.3</v>
      </c>
      <c r="F1000" s="7">
        <v>20</v>
      </c>
      <c r="G1000" s="7">
        <v>18.3</v>
      </c>
      <c r="H1000" s="7">
        <v>21.6</v>
      </c>
      <c r="I1000" s="7">
        <v>37.1</v>
      </c>
      <c r="J1000" s="7">
        <v>12.1</v>
      </c>
      <c r="K1000" s="7">
        <f t="shared" si="139"/>
        <v>28.3</v>
      </c>
      <c r="L1000" s="7">
        <f t="shared" si="143"/>
        <v>29.23116597222219</v>
      </c>
      <c r="M1000" s="7">
        <f t="shared" si="140"/>
        <v>28.789099216127326</v>
      </c>
      <c r="N1000" s="7">
        <f t="shared" si="145"/>
        <v>27.601538460014208</v>
      </c>
      <c r="O1000" s="7">
        <f t="shared" si="145"/>
        <v>27.539672463690277</v>
      </c>
      <c r="P1000" s="7">
        <f t="shared" si="145"/>
        <v>26.608562303707103</v>
      </c>
      <c r="Q1000" s="7">
        <f t="shared" si="145"/>
        <v>26.447901662449208</v>
      </c>
      <c r="S1000" s="7">
        <f t="shared" si="142"/>
        <v>-0.48909921612732532</v>
      </c>
      <c r="T1000" s="7">
        <f t="shared" si="144"/>
        <v>0</v>
      </c>
    </row>
    <row r="1001" spans="1:20">
      <c r="A1001" s="8">
        <v>43324.796122685184</v>
      </c>
      <c r="B1001" s="7">
        <v>206523</v>
      </c>
      <c r="C1001" s="7">
        <v>23.2</v>
      </c>
      <c r="D1001" s="7">
        <v>17.899999999999999</v>
      </c>
      <c r="E1001" s="7">
        <v>28.3</v>
      </c>
      <c r="F1001" s="7">
        <v>20.100000000000001</v>
      </c>
      <c r="G1001" s="7">
        <v>18.3</v>
      </c>
      <c r="H1001" s="7">
        <v>21.6</v>
      </c>
      <c r="I1001" s="7">
        <v>37.1</v>
      </c>
      <c r="J1001" s="7">
        <v>12.1</v>
      </c>
      <c r="K1001" s="7">
        <f t="shared" si="139"/>
        <v>28.3</v>
      </c>
      <c r="L1001" s="7">
        <f t="shared" si="143"/>
        <v>29.217365775764367</v>
      </c>
      <c r="M1001" s="7">
        <f t="shared" si="140"/>
        <v>28.77871415594953</v>
      </c>
      <c r="N1001" s="7">
        <f t="shared" si="145"/>
        <v>27.599365970644765</v>
      </c>
      <c r="O1001" s="7">
        <f t="shared" si="145"/>
        <v>27.537763262698533</v>
      </c>
      <c r="P1001" s="7">
        <f t="shared" si="145"/>
        <v>26.60918088936296</v>
      </c>
      <c r="Q1001" s="7">
        <f t="shared" si="145"/>
        <v>26.448764649967622</v>
      </c>
      <c r="S1001" s="7">
        <f t="shared" si="142"/>
        <v>-0.47871415594952893</v>
      </c>
      <c r="T1001" s="7">
        <f t="shared" si="144"/>
        <v>0</v>
      </c>
    </row>
    <row r="1002" spans="1:20">
      <c r="A1002" s="8">
        <v>43324.797511574077</v>
      </c>
      <c r="B1002" s="7">
        <v>206524</v>
      </c>
      <c r="C1002" s="7">
        <v>23.1</v>
      </c>
      <c r="D1002" s="7">
        <v>17.899999999999999</v>
      </c>
      <c r="E1002" s="7">
        <v>28.3</v>
      </c>
      <c r="F1002" s="7">
        <v>20</v>
      </c>
      <c r="G1002" s="7">
        <v>18.3</v>
      </c>
      <c r="H1002" s="7">
        <v>21.6</v>
      </c>
      <c r="I1002" s="7">
        <v>36.9</v>
      </c>
      <c r="J1002" s="7">
        <v>12.1</v>
      </c>
      <c r="K1002" s="7">
        <f t="shared" si="139"/>
        <v>28.3</v>
      </c>
      <c r="L1002" s="7">
        <f t="shared" si="143"/>
        <v>29.203836881796043</v>
      </c>
      <c r="M1002" s="7">
        <f t="shared" si="140"/>
        <v>28.768374263944867</v>
      </c>
      <c r="N1002" s="7">
        <f t="shared" si="145"/>
        <v>27.597201653557605</v>
      </c>
      <c r="O1002" s="7">
        <f t="shared" si="145"/>
        <v>27.535860680404241</v>
      </c>
      <c r="P1002" s="7">
        <f t="shared" si="145"/>
        <v>26.609788095011464</v>
      </c>
      <c r="Q1002" s="7">
        <f t="shared" si="145"/>
        <v>26.449614639715879</v>
      </c>
      <c r="S1002" s="7">
        <f t="shared" si="142"/>
        <v>-0.4683742639448667</v>
      </c>
      <c r="T1002" s="7">
        <f t="shared" si="144"/>
        <v>0</v>
      </c>
    </row>
    <row r="1003" spans="1:20">
      <c r="A1003" s="8">
        <v>43324.798900462964</v>
      </c>
      <c r="B1003" s="7">
        <v>206525</v>
      </c>
      <c r="C1003" s="7">
        <v>23.1</v>
      </c>
      <c r="D1003" s="7">
        <v>17.899999999999999</v>
      </c>
      <c r="E1003" s="7">
        <v>28.3</v>
      </c>
      <c r="F1003" s="7">
        <v>19.8</v>
      </c>
      <c r="G1003" s="7">
        <v>18.3</v>
      </c>
      <c r="H1003" s="7">
        <v>21.6</v>
      </c>
      <c r="I1003" s="7">
        <v>36.9</v>
      </c>
      <c r="J1003" s="7">
        <v>12.1</v>
      </c>
      <c r="K1003" s="7">
        <f t="shared" si="139"/>
        <v>28.3</v>
      </c>
      <c r="L1003" s="7">
        <f t="shared" si="143"/>
        <v>29.190282682939248</v>
      </c>
      <c r="M1003" s="7">
        <f t="shared" si="140"/>
        <v>28.758059755745364</v>
      </c>
      <c r="N1003" s="7">
        <f t="shared" ref="N1003:Q1018" si="146">N1002+24*3600*($A1003-$A1002)*((M1002-N1002)*N$6+(O1002-N1002)*N$7+N$5)/N$8</f>
        <v>27.595027543251227</v>
      </c>
      <c r="O1003" s="7">
        <f t="shared" si="146"/>
        <v>27.533948955356315</v>
      </c>
      <c r="P1003" s="7">
        <f t="shared" si="146"/>
        <v>26.610389080493064</v>
      </c>
      <c r="Q1003" s="7">
        <f t="shared" si="146"/>
        <v>26.450458802641304</v>
      </c>
      <c r="S1003" s="7">
        <f t="shared" si="142"/>
        <v>-0.45805975574536362</v>
      </c>
      <c r="T1003" s="7">
        <f t="shared" si="144"/>
        <v>0</v>
      </c>
    </row>
    <row r="1004" spans="1:20">
      <c r="A1004" s="8">
        <v>43324.80028935185</v>
      </c>
      <c r="B1004" s="7">
        <v>206526</v>
      </c>
      <c r="C1004" s="7">
        <v>23.1</v>
      </c>
      <c r="D1004" s="7">
        <v>17.899999999999999</v>
      </c>
      <c r="E1004" s="7">
        <v>28.3</v>
      </c>
      <c r="F1004" s="7">
        <v>19.7</v>
      </c>
      <c r="G1004" s="7">
        <v>18.3</v>
      </c>
      <c r="H1004" s="7">
        <v>21.6</v>
      </c>
      <c r="I1004" s="7">
        <v>36.9</v>
      </c>
      <c r="J1004" s="7">
        <v>12.1</v>
      </c>
      <c r="K1004" s="7">
        <f t="shared" si="139"/>
        <v>28.3</v>
      </c>
      <c r="L1004" s="7">
        <f t="shared" si="143"/>
        <v>29.17661369849181</v>
      </c>
      <c r="M1004" s="7">
        <f t="shared" si="140"/>
        <v>28.747750393952089</v>
      </c>
      <c r="N1004" s="7">
        <f t="shared" si="146"/>
        <v>27.592843948346278</v>
      </c>
      <c r="O1004" s="7">
        <f t="shared" si="146"/>
        <v>27.532028025045996</v>
      </c>
      <c r="P1004" s="7">
        <f t="shared" si="146"/>
        <v>26.61098384122279</v>
      </c>
      <c r="Q1004" s="7">
        <f t="shared" si="146"/>
        <v>26.451297129308088</v>
      </c>
      <c r="S1004" s="7">
        <f t="shared" si="142"/>
        <v>-0.44775039395208793</v>
      </c>
      <c r="T1004" s="7">
        <f t="shared" si="144"/>
        <v>0</v>
      </c>
    </row>
    <row r="1005" spans="1:20">
      <c r="A1005" s="8">
        <v>43324.801678240743</v>
      </c>
      <c r="B1005" s="7">
        <v>206527</v>
      </c>
      <c r="C1005" s="7">
        <v>23.1</v>
      </c>
      <c r="D1005" s="7">
        <v>17.899999999999999</v>
      </c>
      <c r="E1005" s="7">
        <v>28.3</v>
      </c>
      <c r="F1005" s="7">
        <v>19.5</v>
      </c>
      <c r="G1005" s="7">
        <v>18.3</v>
      </c>
      <c r="H1005" s="7">
        <v>21.6</v>
      </c>
      <c r="I1005" s="7">
        <v>36.9</v>
      </c>
      <c r="J1005" s="7">
        <v>12.1</v>
      </c>
      <c r="K1005" s="7">
        <f t="shared" si="139"/>
        <v>28.3</v>
      </c>
      <c r="L1005" s="7">
        <f t="shared" si="143"/>
        <v>29.162921299331366</v>
      </c>
      <c r="M1005" s="7">
        <f t="shared" si="140"/>
        <v>28.737406870886311</v>
      </c>
      <c r="N1005" s="7">
        <f t="shared" si="146"/>
        <v>27.590650998517724</v>
      </c>
      <c r="O1005" s="7">
        <f t="shared" si="146"/>
        <v>27.530097883328867</v>
      </c>
      <c r="P1005" s="7">
        <f t="shared" si="146"/>
        <v>26.611572372221108</v>
      </c>
      <c r="Q1005" s="7">
        <f t="shared" si="146"/>
        <v>26.452129610396753</v>
      </c>
      <c r="S1005" s="7">
        <f t="shared" si="142"/>
        <v>-0.43740687088630992</v>
      </c>
      <c r="T1005" s="7">
        <f t="shared" si="144"/>
        <v>0</v>
      </c>
    </row>
    <row r="1006" spans="1:20">
      <c r="A1006" s="8">
        <v>43324.803078703706</v>
      </c>
      <c r="B1006" s="7">
        <v>206528</v>
      </c>
      <c r="C1006" s="7">
        <v>23.1</v>
      </c>
      <c r="D1006" s="7">
        <v>17.899999999999999</v>
      </c>
      <c r="E1006" s="7">
        <v>28.3</v>
      </c>
      <c r="F1006" s="7">
        <v>19.600000000000001</v>
      </c>
      <c r="G1006" s="7">
        <v>18.3</v>
      </c>
      <c r="H1006" s="7">
        <v>21.6</v>
      </c>
      <c r="I1006" s="7">
        <v>36.9</v>
      </c>
      <c r="J1006" s="7">
        <v>12.1</v>
      </c>
      <c r="K1006" s="7">
        <f t="shared" si="139"/>
        <v>28.3</v>
      </c>
      <c r="L1006" s="7">
        <f t="shared" si="143"/>
        <v>29.149000580174476</v>
      </c>
      <c r="M1006" s="7">
        <f t="shared" si="140"/>
        <v>28.726949218853331</v>
      </c>
      <c r="N1006" s="7">
        <f t="shared" si="146"/>
        <v>27.588430212873309</v>
      </c>
      <c r="O1006" s="7">
        <f t="shared" si="146"/>
        <v>27.528142383316837</v>
      </c>
      <c r="P1006" s="7">
        <f t="shared" si="146"/>
        <v>26.6121595208587</v>
      </c>
      <c r="Q1006" s="7">
        <f t="shared" si="146"/>
        <v>26.452963125232877</v>
      </c>
      <c r="S1006" s="7">
        <f t="shared" si="142"/>
        <v>-0.42694921885333059</v>
      </c>
      <c r="T1006" s="7">
        <f t="shared" si="144"/>
        <v>0</v>
      </c>
    </row>
    <row r="1007" spans="1:20">
      <c r="A1007" s="8">
        <v>43324.804467592592</v>
      </c>
      <c r="B1007" s="7">
        <v>206529</v>
      </c>
      <c r="C1007" s="7">
        <v>23.1</v>
      </c>
      <c r="D1007" s="7">
        <v>17.899999999999999</v>
      </c>
      <c r="E1007" s="7">
        <v>28.3</v>
      </c>
      <c r="F1007" s="7">
        <v>19.3</v>
      </c>
      <c r="G1007" s="7">
        <v>18.3</v>
      </c>
      <c r="H1007" s="7">
        <v>21.6</v>
      </c>
      <c r="I1007" s="7">
        <v>36.9</v>
      </c>
      <c r="J1007" s="7">
        <v>12.1</v>
      </c>
      <c r="K1007" s="7">
        <f t="shared" si="139"/>
        <v>28.3</v>
      </c>
      <c r="L1007" s="7">
        <f t="shared" si="143"/>
        <v>29.135352915279039</v>
      </c>
      <c r="M1007" s="7">
        <f t="shared" si="140"/>
        <v>28.716525393539317</v>
      </c>
      <c r="N1007" s="7">
        <f t="shared" si="146"/>
        <v>27.586218152480097</v>
      </c>
      <c r="O1007" s="7">
        <f t="shared" si="146"/>
        <v>27.526193763404667</v>
      </c>
      <c r="P1007" s="7">
        <f t="shared" si="146"/>
        <v>26.612735525102341</v>
      </c>
      <c r="Q1007" s="7">
        <f t="shared" si="146"/>
        <v>26.453783838726274</v>
      </c>
      <c r="S1007" s="7">
        <f t="shared" si="142"/>
        <v>-0.41652539353931672</v>
      </c>
      <c r="T1007" s="7">
        <f t="shared" si="144"/>
        <v>0</v>
      </c>
    </row>
    <row r="1008" spans="1:20">
      <c r="A1008" s="8">
        <v>43324.805856481478</v>
      </c>
      <c r="B1008" s="7">
        <v>206530</v>
      </c>
      <c r="C1008" s="7">
        <v>23.1</v>
      </c>
      <c r="D1008" s="7">
        <v>17.899999999999999</v>
      </c>
      <c r="E1008" s="7">
        <v>28.3</v>
      </c>
      <c r="F1008" s="7">
        <v>19.399999999999999</v>
      </c>
      <c r="G1008" s="7">
        <v>18.2</v>
      </c>
      <c r="H1008" s="7">
        <v>21.6</v>
      </c>
      <c r="I1008" s="7">
        <v>36.9</v>
      </c>
      <c r="J1008" s="7">
        <v>12.1</v>
      </c>
      <c r="K1008" s="7">
        <f t="shared" si="139"/>
        <v>28.3</v>
      </c>
      <c r="L1008" s="7">
        <f t="shared" si="143"/>
        <v>29.121500581287364</v>
      </c>
      <c r="M1008" s="7">
        <f t="shared" si="140"/>
        <v>28.706120588971171</v>
      </c>
      <c r="N1008" s="7">
        <f t="shared" si="146"/>
        <v>27.583996337569534</v>
      </c>
      <c r="O1008" s="7">
        <f t="shared" si="146"/>
        <v>27.524235922910229</v>
      </c>
      <c r="P1008" s="7">
        <f t="shared" si="146"/>
        <v>26.613305284172039</v>
      </c>
      <c r="Q1008" s="7">
        <f t="shared" si="146"/>
        <v>26.454598679197687</v>
      </c>
      <c r="S1008" s="7">
        <f t="shared" si="142"/>
        <v>-0.40612058897117009</v>
      </c>
      <c r="T1008" s="7">
        <f t="shared" si="144"/>
        <v>0</v>
      </c>
    </row>
    <row r="1009" spans="1:20">
      <c r="A1009" s="8">
        <v>43324.807256944441</v>
      </c>
      <c r="B1009" s="7">
        <v>206531</v>
      </c>
      <c r="C1009" s="7">
        <v>23.1</v>
      </c>
      <c r="D1009" s="7">
        <v>17.899999999999999</v>
      </c>
      <c r="E1009" s="7">
        <v>28.3</v>
      </c>
      <c r="F1009" s="7">
        <v>19.399999999999999</v>
      </c>
      <c r="G1009" s="7">
        <v>18.2</v>
      </c>
      <c r="H1009" s="7">
        <v>21.6</v>
      </c>
      <c r="I1009" s="7">
        <v>36.9</v>
      </c>
      <c r="J1009" s="7">
        <v>12.1</v>
      </c>
      <c r="K1009" s="7">
        <f t="shared" si="139"/>
        <v>28.3</v>
      </c>
      <c r="L1009" s="7">
        <f t="shared" si="143"/>
        <v>29.10769216339645</v>
      </c>
      <c r="M1009" s="7">
        <f t="shared" si="140"/>
        <v>28.69557414444655</v>
      </c>
      <c r="N1009" s="7">
        <f t="shared" si="146"/>
        <v>27.581746426573364</v>
      </c>
      <c r="O1009" s="7">
        <f t="shared" si="146"/>
        <v>27.522252424898777</v>
      </c>
      <c r="P1009" s="7">
        <f t="shared" si="146"/>
        <v>26.613873488623135</v>
      </c>
      <c r="Q1009" s="7">
        <f t="shared" si="146"/>
        <v>26.455414379038043</v>
      </c>
      <c r="S1009" s="7">
        <f t="shared" si="142"/>
        <v>-0.39557414444654881</v>
      </c>
      <c r="T1009" s="7">
        <f t="shared" si="144"/>
        <v>0</v>
      </c>
    </row>
    <row r="1010" spans="1:20">
      <c r="A1010" s="8">
        <v>43324.808634259258</v>
      </c>
      <c r="B1010" s="7">
        <v>206532</v>
      </c>
      <c r="C1010" s="7">
        <v>23.1</v>
      </c>
      <c r="D1010" s="7">
        <v>17.899999999999999</v>
      </c>
      <c r="E1010" s="7">
        <v>28.3</v>
      </c>
      <c r="F1010" s="7">
        <v>19.5</v>
      </c>
      <c r="G1010" s="7">
        <v>18.2</v>
      </c>
      <c r="H1010" s="7">
        <v>21.6</v>
      </c>
      <c r="I1010" s="7">
        <v>36.9</v>
      </c>
      <c r="J1010" s="7">
        <v>12.1</v>
      </c>
      <c r="K1010" s="7">
        <f t="shared" si="139"/>
        <v>28.3</v>
      </c>
      <c r="L1010" s="7">
        <f t="shared" si="143"/>
        <v>29.094177192280082</v>
      </c>
      <c r="M1010" s="7">
        <f t="shared" si="140"/>
        <v>28.685219573818987</v>
      </c>
      <c r="N1010" s="7">
        <f t="shared" si="146"/>
        <v>27.579523968742674</v>
      </c>
      <c r="O1010" s="7">
        <f t="shared" si="146"/>
        <v>27.5202924483036</v>
      </c>
      <c r="P1010" s="7">
        <f t="shared" si="146"/>
        <v>26.614426045552413</v>
      </c>
      <c r="Q1010" s="7">
        <f t="shared" si="146"/>
        <v>26.456210705847223</v>
      </c>
      <c r="S1010" s="7">
        <f t="shared" si="142"/>
        <v>-0.38521957381898631</v>
      </c>
      <c r="T1010" s="7">
        <f t="shared" si="144"/>
        <v>0</v>
      </c>
    </row>
    <row r="1011" spans="1:20">
      <c r="A1011" s="8">
        <v>43324.810034722221</v>
      </c>
      <c r="B1011" s="7">
        <v>206533</v>
      </c>
      <c r="C1011" s="7">
        <v>23</v>
      </c>
      <c r="D1011" s="7">
        <v>17.899999999999999</v>
      </c>
      <c r="E1011" s="7">
        <v>28.3</v>
      </c>
      <c r="F1011" s="7">
        <v>19.399999999999999</v>
      </c>
      <c r="G1011" s="7">
        <v>18.2</v>
      </c>
      <c r="H1011" s="7">
        <v>21.6</v>
      </c>
      <c r="I1011" s="7">
        <v>36.9</v>
      </c>
      <c r="J1011" s="7">
        <v>12.1</v>
      </c>
      <c r="K1011" s="7">
        <f t="shared" si="139"/>
        <v>28.3</v>
      </c>
      <c r="L1011" s="7">
        <f t="shared" si="143"/>
        <v>29.080591134944257</v>
      </c>
      <c r="M1011" s="7">
        <f t="shared" si="140"/>
        <v>28.67472010649665</v>
      </c>
      <c r="N1011" s="7">
        <f t="shared" si="146"/>
        <v>27.577254659687046</v>
      </c>
      <c r="O1011" s="7">
        <f t="shared" si="146"/>
        <v>27.518290232296781</v>
      </c>
      <c r="P1011" s="7">
        <f t="shared" si="146"/>
        <v>26.614981627720848</v>
      </c>
      <c r="Q1011" s="7">
        <f t="shared" si="146"/>
        <v>26.457014517068064</v>
      </c>
      <c r="S1011" s="7">
        <f t="shared" si="142"/>
        <v>-0.37472010649664966</v>
      </c>
      <c r="T1011" s="7">
        <f t="shared" si="144"/>
        <v>0</v>
      </c>
    </row>
    <row r="1012" spans="1:20">
      <c r="A1012" s="8">
        <v>43324.811423611114</v>
      </c>
      <c r="B1012" s="7">
        <v>206534</v>
      </c>
      <c r="C1012" s="7">
        <v>23</v>
      </c>
      <c r="D1012" s="7">
        <v>17.899999999999999</v>
      </c>
      <c r="E1012" s="7">
        <v>28.3</v>
      </c>
      <c r="F1012" s="7">
        <v>19.3</v>
      </c>
      <c r="G1012" s="7">
        <v>18.2</v>
      </c>
      <c r="H1012" s="7">
        <v>21.5</v>
      </c>
      <c r="I1012" s="7">
        <v>36.9</v>
      </c>
      <c r="J1012" s="7">
        <v>12.1</v>
      </c>
      <c r="K1012" s="7">
        <f t="shared" si="139"/>
        <v>28.3</v>
      </c>
      <c r="L1012" s="7">
        <f t="shared" si="143"/>
        <v>29.067091149350322</v>
      </c>
      <c r="M1012" s="7">
        <f t="shared" si="140"/>
        <v>28.664371622001596</v>
      </c>
      <c r="N1012" s="7">
        <f t="shared" si="146"/>
        <v>27.574994788251999</v>
      </c>
      <c r="O1012" s="7">
        <f t="shared" si="146"/>
        <v>27.516295193143907</v>
      </c>
      <c r="P1012" s="7">
        <f t="shared" si="146"/>
        <v>26.61552629836892</v>
      </c>
      <c r="Q1012" s="7">
        <f t="shared" si="146"/>
        <v>26.45780572772631</v>
      </c>
      <c r="S1012" s="7">
        <f t="shared" si="142"/>
        <v>-0.36437162200159534</v>
      </c>
      <c r="T1012" s="7">
        <f t="shared" si="144"/>
        <v>0</v>
      </c>
    </row>
    <row r="1013" spans="1:20">
      <c r="A1013" s="8">
        <v>43324.8128125</v>
      </c>
      <c r="B1013" s="7">
        <v>206535</v>
      </c>
      <c r="C1013" s="7">
        <v>23</v>
      </c>
      <c r="D1013" s="7">
        <v>17.899999999999999</v>
      </c>
      <c r="E1013" s="7">
        <v>28.3</v>
      </c>
      <c r="F1013" s="7">
        <v>19.3</v>
      </c>
      <c r="G1013" s="7">
        <v>18.2</v>
      </c>
      <c r="H1013" s="7">
        <v>21.5</v>
      </c>
      <c r="I1013" s="7">
        <v>36.9</v>
      </c>
      <c r="J1013" s="7">
        <v>12.1</v>
      </c>
      <c r="K1013" s="7">
        <f t="shared" si="139"/>
        <v>28.3</v>
      </c>
      <c r="L1013" s="7">
        <f t="shared" si="143"/>
        <v>29.053565473328987</v>
      </c>
      <c r="M1013" s="7">
        <f t="shared" si="140"/>
        <v>28.654049370099802</v>
      </c>
      <c r="N1013" s="7">
        <f t="shared" si="146"/>
        <v>27.572726109992772</v>
      </c>
      <c r="O1013" s="7">
        <f t="shared" si="146"/>
        <v>27.514290905676788</v>
      </c>
      <c r="P1013" s="7">
        <f t="shared" si="146"/>
        <v>26.616064695367353</v>
      </c>
      <c r="Q1013" s="7">
        <f t="shared" si="146"/>
        <v>26.45859102142018</v>
      </c>
      <c r="S1013" s="7">
        <f t="shared" si="142"/>
        <v>-0.35404937009980131</v>
      </c>
      <c r="T1013" s="7">
        <f t="shared" si="144"/>
        <v>0</v>
      </c>
    </row>
    <row r="1014" spans="1:20">
      <c r="A1014" s="8">
        <v>43324.814201388886</v>
      </c>
      <c r="B1014" s="7">
        <v>206536</v>
      </c>
      <c r="C1014" s="7">
        <v>23</v>
      </c>
      <c r="D1014" s="7">
        <v>17.899999999999999</v>
      </c>
      <c r="E1014" s="7">
        <v>28.3</v>
      </c>
      <c r="F1014" s="7">
        <v>19.3</v>
      </c>
      <c r="G1014" s="7">
        <v>18.2</v>
      </c>
      <c r="H1014" s="7">
        <v>21.5</v>
      </c>
      <c r="I1014" s="7">
        <v>36.9</v>
      </c>
      <c r="J1014" s="7">
        <v>12.1</v>
      </c>
      <c r="K1014" s="7">
        <f t="shared" si="139"/>
        <v>28.3</v>
      </c>
      <c r="L1014" s="7">
        <f t="shared" si="143"/>
        <v>29.040104637907607</v>
      </c>
      <c r="M1014" s="7">
        <f t="shared" si="140"/>
        <v>28.643732744865961</v>
      </c>
      <c r="N1014" s="7">
        <f t="shared" si="146"/>
        <v>27.570448768910524</v>
      </c>
      <c r="O1014" s="7">
        <f t="shared" si="146"/>
        <v>27.512277471804456</v>
      </c>
      <c r="P1014" s="7">
        <f t="shared" si="146"/>
        <v>26.616596813001053</v>
      </c>
      <c r="Q1014" s="7">
        <f t="shared" si="146"/>
        <v>26.459370389593371</v>
      </c>
      <c r="S1014" s="7">
        <f t="shared" si="142"/>
        <v>-0.34373274486596017</v>
      </c>
      <c r="T1014" s="7">
        <f t="shared" si="144"/>
        <v>0</v>
      </c>
    </row>
    <row r="1015" spans="1:20">
      <c r="A1015" s="8">
        <v>43324.81559027778</v>
      </c>
      <c r="B1015" s="7">
        <v>206537</v>
      </c>
      <c r="C1015" s="7">
        <v>23</v>
      </c>
      <c r="D1015" s="7">
        <v>17.899999999999999</v>
      </c>
      <c r="E1015" s="7">
        <v>28.3</v>
      </c>
      <c r="F1015" s="7">
        <v>19.100000000000001</v>
      </c>
      <c r="G1015" s="7">
        <v>18.2</v>
      </c>
      <c r="H1015" s="7">
        <v>21.5</v>
      </c>
      <c r="I1015" s="7">
        <v>36.9</v>
      </c>
      <c r="J1015" s="7">
        <v>12.1</v>
      </c>
      <c r="K1015" s="7">
        <f t="shared" si="139"/>
        <v>28.3</v>
      </c>
      <c r="L1015" s="7">
        <f t="shared" si="143"/>
        <v>29.02670794783058</v>
      </c>
      <c r="M1015" s="7">
        <f t="shared" si="140"/>
        <v>28.633438464413491</v>
      </c>
      <c r="N1015" s="7">
        <f t="shared" si="146"/>
        <v>27.568162778192896</v>
      </c>
      <c r="O1015" s="7">
        <f t="shared" si="146"/>
        <v>27.510254998458134</v>
      </c>
      <c r="P1015" s="7">
        <f t="shared" si="146"/>
        <v>26.617122646003239</v>
      </c>
      <c r="Q1015" s="7">
        <f t="shared" si="146"/>
        <v>26.460143823757676</v>
      </c>
      <c r="S1015" s="7">
        <f t="shared" si="142"/>
        <v>-0.33343846441349001</v>
      </c>
      <c r="T1015" s="7">
        <f t="shared" si="144"/>
        <v>0</v>
      </c>
    </row>
    <row r="1016" spans="1:20">
      <c r="A1016" s="8">
        <v>43324.816979166666</v>
      </c>
      <c r="B1016" s="7">
        <v>206538</v>
      </c>
      <c r="C1016" s="7">
        <v>23</v>
      </c>
      <c r="D1016" s="7">
        <v>17.899999999999999</v>
      </c>
      <c r="E1016" s="7">
        <v>28.3</v>
      </c>
      <c r="F1016" s="7">
        <v>19.100000000000001</v>
      </c>
      <c r="G1016" s="7">
        <v>18.2</v>
      </c>
      <c r="H1016" s="7">
        <v>21.5</v>
      </c>
      <c r="I1016" s="7">
        <v>36.9</v>
      </c>
      <c r="J1016" s="7">
        <v>12.1</v>
      </c>
      <c r="K1016" s="7">
        <f t="shared" si="139"/>
        <v>28.3</v>
      </c>
      <c r="L1016" s="7">
        <f t="shared" si="143"/>
        <v>29.013194864435658</v>
      </c>
      <c r="M1016" s="7">
        <f t="shared" si="140"/>
        <v>28.623175717224068</v>
      </c>
      <c r="N1016" s="7">
        <f t="shared" si="146"/>
        <v>27.565868265354545</v>
      </c>
      <c r="O1016" s="7">
        <f t="shared" si="146"/>
        <v>27.508223577192911</v>
      </c>
      <c r="P1016" s="7">
        <f t="shared" si="146"/>
        <v>26.617642189560101</v>
      </c>
      <c r="Q1016" s="7">
        <f t="shared" si="146"/>
        <v>26.460911315490051</v>
      </c>
      <c r="S1016" s="7">
        <f t="shared" si="142"/>
        <v>-0.32317571722406768</v>
      </c>
      <c r="T1016" s="7">
        <f t="shared" si="144"/>
        <v>0</v>
      </c>
    </row>
    <row r="1017" spans="1:20">
      <c r="A1017" s="8">
        <v>43324.818368055552</v>
      </c>
      <c r="B1017" s="7">
        <v>206539</v>
      </c>
      <c r="C1017" s="7">
        <v>23</v>
      </c>
      <c r="D1017" s="7">
        <v>17.899999999999999</v>
      </c>
      <c r="E1017" s="7">
        <v>28.2</v>
      </c>
      <c r="F1017" s="7">
        <v>18.899999999999999</v>
      </c>
      <c r="G1017" s="7">
        <v>18.2</v>
      </c>
      <c r="H1017" s="7">
        <v>21.5</v>
      </c>
      <c r="I1017" s="7">
        <v>36.9</v>
      </c>
      <c r="J1017" s="7">
        <v>12.1</v>
      </c>
      <c r="K1017" s="7">
        <f t="shared" si="139"/>
        <v>28.2</v>
      </c>
      <c r="L1017" s="7">
        <f t="shared" si="143"/>
        <v>28.999547011074032</v>
      </c>
      <c r="M1017" s="7">
        <f t="shared" si="140"/>
        <v>28.612893269264351</v>
      </c>
      <c r="N1017" s="7">
        <f t="shared" si="146"/>
        <v>27.563565406846074</v>
      </c>
      <c r="O1017" s="7">
        <f t="shared" si="146"/>
        <v>27.5061833037696</v>
      </c>
      <c r="P1017" s="7">
        <f t="shared" si="146"/>
        <v>26.618155439242042</v>
      </c>
      <c r="Q1017" s="7">
        <f t="shared" si="146"/>
        <v>26.461672856466226</v>
      </c>
      <c r="S1017" s="7">
        <f t="shared" si="142"/>
        <v>-0.41289326926435166</v>
      </c>
      <c r="T1017" s="7">
        <f t="shared" si="144"/>
        <v>0</v>
      </c>
    </row>
    <row r="1018" spans="1:20">
      <c r="A1018" s="8">
        <v>43324.819768518515</v>
      </c>
      <c r="B1018" s="7">
        <v>206540</v>
      </c>
      <c r="C1018" s="7">
        <v>23</v>
      </c>
      <c r="D1018" s="7">
        <v>17.8</v>
      </c>
      <c r="E1018" s="7">
        <v>28.2</v>
      </c>
      <c r="F1018" s="7">
        <v>19</v>
      </c>
      <c r="G1018" s="7">
        <v>18.2</v>
      </c>
      <c r="H1018" s="7">
        <v>21.5</v>
      </c>
      <c r="I1018" s="7">
        <v>36.700000000000003</v>
      </c>
      <c r="J1018" s="7">
        <v>12.1</v>
      </c>
      <c r="K1018" s="7">
        <f t="shared" si="139"/>
        <v>28.2</v>
      </c>
      <c r="L1018" s="7">
        <f t="shared" si="143"/>
        <v>28.985671264874554</v>
      </c>
      <c r="M1018" s="7">
        <f t="shared" si="140"/>
        <v>28.60247044170719</v>
      </c>
      <c r="N1018" s="7">
        <f t="shared" si="146"/>
        <v>27.561234797323458</v>
      </c>
      <c r="O1018" s="7">
        <f t="shared" si="146"/>
        <v>27.504117209699196</v>
      </c>
      <c r="P1018" s="7">
        <f t="shared" si="146"/>
        <v>26.618666615603164</v>
      </c>
      <c r="Q1018" s="7">
        <f t="shared" si="146"/>
        <v>26.462434734969378</v>
      </c>
      <c r="S1018" s="7">
        <f t="shared" si="142"/>
        <v>-0.40247044170719093</v>
      </c>
      <c r="T1018" s="7">
        <f t="shared" si="144"/>
        <v>0</v>
      </c>
    </row>
    <row r="1019" spans="1:20">
      <c r="A1019" s="8">
        <v>43324.821157407408</v>
      </c>
      <c r="B1019" s="7">
        <v>206541</v>
      </c>
      <c r="C1019" s="7">
        <v>23</v>
      </c>
      <c r="D1019" s="7">
        <v>17.8</v>
      </c>
      <c r="E1019" s="7">
        <v>28.2</v>
      </c>
      <c r="F1019" s="7">
        <v>18.8</v>
      </c>
      <c r="G1019" s="7">
        <v>18.100000000000001</v>
      </c>
      <c r="H1019" s="7">
        <v>21.5</v>
      </c>
      <c r="I1019" s="7">
        <v>36.9</v>
      </c>
      <c r="J1019" s="7">
        <v>12.1</v>
      </c>
      <c r="K1019" s="7">
        <f t="shared" si="139"/>
        <v>28.2</v>
      </c>
      <c r="L1019" s="7">
        <f t="shared" si="143"/>
        <v>28.97206801997342</v>
      </c>
      <c r="M1019" s="7">
        <f t="shared" si="140"/>
        <v>28.59206624336511</v>
      </c>
      <c r="N1019" s="7">
        <f t="shared" ref="N1019:Q1029" si="147">N1018+24*3600*($A1019-$A1018)*((M1018-N1018)*N$6+(O1018-N1018)*N$7+N$5)/N$8</f>
        <v>27.558914573038557</v>
      </c>
      <c r="O1019" s="7">
        <f t="shared" si="147"/>
        <v>27.502059440706976</v>
      </c>
      <c r="P1019" s="7">
        <f t="shared" si="147"/>
        <v>26.619167213321244</v>
      </c>
      <c r="Q1019" s="7">
        <f t="shared" si="147"/>
        <v>26.463184300107031</v>
      </c>
      <c r="S1019" s="7">
        <f t="shared" si="142"/>
        <v>-0.39206624336511098</v>
      </c>
      <c r="T1019" s="7">
        <f t="shared" si="144"/>
        <v>0</v>
      </c>
    </row>
    <row r="1020" spans="1:20">
      <c r="A1020" s="8">
        <v>43324.822546296295</v>
      </c>
      <c r="B1020" s="7">
        <v>206542</v>
      </c>
      <c r="C1020" s="7">
        <v>22.9</v>
      </c>
      <c r="D1020" s="7">
        <v>17.8</v>
      </c>
      <c r="E1020" s="7">
        <v>28.2</v>
      </c>
      <c r="F1020" s="7">
        <v>18.8</v>
      </c>
      <c r="G1020" s="7">
        <v>18.100000000000001</v>
      </c>
      <c r="H1020" s="7">
        <v>21.5</v>
      </c>
      <c r="I1020" s="7">
        <v>36.700000000000003</v>
      </c>
      <c r="J1020" s="7">
        <v>12.1</v>
      </c>
      <c r="K1020" s="7">
        <f t="shared" si="139"/>
        <v>28.2</v>
      </c>
      <c r="L1020" s="7">
        <f t="shared" si="143"/>
        <v>28.95834979533694</v>
      </c>
      <c r="M1020" s="7">
        <f t="shared" si="140"/>
        <v>28.581672839784957</v>
      </c>
      <c r="N1020" s="7">
        <f t="shared" si="147"/>
        <v>27.556585213215389</v>
      </c>
      <c r="O1020" s="7">
        <f t="shared" si="147"/>
        <v>27.499993003832174</v>
      </c>
      <c r="P1020" s="7">
        <f t="shared" si="147"/>
        <v>26.619661506094577</v>
      </c>
      <c r="Q1020" s="7">
        <f t="shared" si="147"/>
        <v>26.463927890022699</v>
      </c>
      <c r="S1020" s="7">
        <f t="shared" si="142"/>
        <v>-0.38167283978495803</v>
      </c>
      <c r="T1020" s="7">
        <f t="shared" si="144"/>
        <v>0</v>
      </c>
    </row>
    <row r="1021" spans="1:20">
      <c r="A1021" s="8">
        <v>43324.823935185188</v>
      </c>
      <c r="B1021" s="7">
        <v>206543</v>
      </c>
      <c r="C1021" s="7">
        <v>22.9</v>
      </c>
      <c r="D1021" s="7">
        <v>17.8</v>
      </c>
      <c r="E1021" s="7">
        <v>28.2</v>
      </c>
      <c r="F1021" s="7">
        <v>18.600000000000001</v>
      </c>
      <c r="G1021" s="7">
        <v>18.100000000000001</v>
      </c>
      <c r="H1021" s="7">
        <v>21.5</v>
      </c>
      <c r="I1021" s="7">
        <v>36.700000000000003</v>
      </c>
      <c r="J1021" s="7">
        <v>12.1</v>
      </c>
      <c r="K1021" s="7">
        <f t="shared" si="139"/>
        <v>28.2</v>
      </c>
      <c r="L1021" s="7">
        <f t="shared" si="143"/>
        <v>28.944698014051038</v>
      </c>
      <c r="M1021" s="7">
        <f t="shared" si="140"/>
        <v>28.571248435039777</v>
      </c>
      <c r="N1021" s="7">
        <f t="shared" si="147"/>
        <v>27.554246907559701</v>
      </c>
      <c r="O1021" s="7">
        <f t="shared" si="147"/>
        <v>27.497917857260042</v>
      </c>
      <c r="P1021" s="7">
        <f t="shared" si="147"/>
        <v>26.620149490499582</v>
      </c>
      <c r="Q1021" s="7">
        <f t="shared" si="147"/>
        <v>26.464665496810827</v>
      </c>
      <c r="S1021" s="7">
        <f t="shared" si="142"/>
        <v>-0.371248435039778</v>
      </c>
      <c r="T1021" s="7">
        <f t="shared" si="144"/>
        <v>0</v>
      </c>
    </row>
    <row r="1022" spans="1:20">
      <c r="A1022" s="8">
        <v>43324.825324074074</v>
      </c>
      <c r="B1022" s="7">
        <v>206544</v>
      </c>
      <c r="C1022" s="7">
        <v>22.9</v>
      </c>
      <c r="D1022" s="7">
        <v>17.8</v>
      </c>
      <c r="E1022" s="7">
        <v>28.2</v>
      </c>
      <c r="F1022" s="7">
        <v>18.600000000000001</v>
      </c>
      <c r="G1022" s="7">
        <v>18.100000000000001</v>
      </c>
      <c r="H1022" s="7">
        <v>21.4</v>
      </c>
      <c r="I1022" s="7">
        <v>36.700000000000003</v>
      </c>
      <c r="J1022" s="7">
        <v>12.1</v>
      </c>
      <c r="K1022" s="7">
        <f t="shared" si="139"/>
        <v>28.2</v>
      </c>
      <c r="L1022" s="7">
        <f t="shared" si="143"/>
        <v>28.930931637600391</v>
      </c>
      <c r="M1022" s="7">
        <f t="shared" si="140"/>
        <v>28.560826237566413</v>
      </c>
      <c r="N1022" s="7">
        <f t="shared" si="147"/>
        <v>27.551899559184278</v>
      </c>
      <c r="O1022" s="7">
        <f t="shared" si="147"/>
        <v>27.495833994407988</v>
      </c>
      <c r="P1022" s="7">
        <f t="shared" si="147"/>
        <v>26.62063116281055</v>
      </c>
      <c r="Q1022" s="7">
        <f t="shared" si="147"/>
        <v>26.465397112657911</v>
      </c>
      <c r="S1022" s="7">
        <f t="shared" si="142"/>
        <v>-0.36082623756641397</v>
      </c>
      <c r="T1022" s="7">
        <f t="shared" si="144"/>
        <v>0</v>
      </c>
    </row>
    <row r="1023" spans="1:20">
      <c r="A1023" s="8">
        <v>43324.826736111114</v>
      </c>
      <c r="B1023" s="7">
        <v>206545</v>
      </c>
      <c r="C1023" s="7">
        <v>22.9</v>
      </c>
      <c r="D1023" s="7">
        <v>17.8</v>
      </c>
      <c r="E1023" s="7">
        <v>28.2</v>
      </c>
      <c r="F1023" s="7">
        <v>18.8</v>
      </c>
      <c r="G1023" s="7">
        <v>18.100000000000001</v>
      </c>
      <c r="H1023" s="7">
        <v>21.4</v>
      </c>
      <c r="I1023" s="7">
        <v>36.700000000000003</v>
      </c>
      <c r="J1023" s="7">
        <v>12.1</v>
      </c>
      <c r="K1023" s="7">
        <f t="shared" si="139"/>
        <v>28.2</v>
      </c>
      <c r="L1023" s="7">
        <f t="shared" si="143"/>
        <v>28.917004035673372</v>
      </c>
      <c r="M1023" s="7">
        <f t="shared" si="140"/>
        <v>28.550194041971096</v>
      </c>
      <c r="N1023" s="7">
        <f t="shared" si="147"/>
        <v>27.549504013289507</v>
      </c>
      <c r="O1023" s="7">
        <f t="shared" si="147"/>
        <v>27.493706518486871</v>
      </c>
      <c r="P1023" s="7">
        <f t="shared" si="147"/>
        <v>26.621114441805933</v>
      </c>
      <c r="Q1023" s="7">
        <f t="shared" si="147"/>
        <v>26.466134823483028</v>
      </c>
      <c r="S1023" s="7">
        <f t="shared" si="142"/>
        <v>-0.35019404197109694</v>
      </c>
      <c r="T1023" s="7">
        <f t="shared" si="144"/>
        <v>0</v>
      </c>
    </row>
    <row r="1024" spans="1:20">
      <c r="A1024" s="8">
        <v>43324.828125</v>
      </c>
      <c r="B1024" s="7">
        <v>206546</v>
      </c>
      <c r="C1024" s="7">
        <v>22.8</v>
      </c>
      <c r="D1024" s="7">
        <v>17.8</v>
      </c>
      <c r="E1024" s="7">
        <v>28.2</v>
      </c>
      <c r="F1024" s="7">
        <v>18.7</v>
      </c>
      <c r="G1024" s="7">
        <v>18.100000000000001</v>
      </c>
      <c r="H1024" s="7">
        <v>21.4</v>
      </c>
      <c r="I1024" s="7">
        <v>36.700000000000003</v>
      </c>
      <c r="J1024" s="7">
        <v>12.1</v>
      </c>
      <c r="K1024" s="7">
        <f t="shared" si="139"/>
        <v>28.2</v>
      </c>
      <c r="L1024" s="7">
        <f t="shared" si="143"/>
        <v>28.903551160307991</v>
      </c>
      <c r="M1024" s="7">
        <f t="shared" si="140"/>
        <v>28.539735911438555</v>
      </c>
      <c r="N1024" s="7">
        <f t="shared" si="147"/>
        <v>27.547138529245881</v>
      </c>
      <c r="O1024" s="7">
        <f t="shared" si="147"/>
        <v>27.491605037791253</v>
      </c>
      <c r="P1024" s="7">
        <f t="shared" si="147"/>
        <v>26.621583372933323</v>
      </c>
      <c r="Q1024" s="7">
        <f t="shared" si="147"/>
        <v>26.466854334321354</v>
      </c>
      <c r="S1024" s="7">
        <f t="shared" si="142"/>
        <v>-0.33973591143855586</v>
      </c>
      <c r="T1024" s="7">
        <f t="shared" si="144"/>
        <v>0</v>
      </c>
    </row>
    <row r="1025" spans="1:20">
      <c r="A1025" s="8">
        <v>43324.829525462963</v>
      </c>
      <c r="B1025" s="7">
        <v>206547</v>
      </c>
      <c r="C1025" s="7">
        <v>22.8</v>
      </c>
      <c r="D1025" s="7">
        <v>17.8</v>
      </c>
      <c r="E1025" s="7">
        <v>28.2</v>
      </c>
      <c r="F1025" s="7">
        <v>18.7</v>
      </c>
      <c r="G1025" s="7">
        <v>18.100000000000001</v>
      </c>
      <c r="H1025" s="7">
        <v>21.4</v>
      </c>
      <c r="I1025" s="7">
        <v>36.700000000000003</v>
      </c>
      <c r="J1025" s="7">
        <v>12.1</v>
      </c>
      <c r="K1025" s="7">
        <f t="shared" si="139"/>
        <v>28.2</v>
      </c>
      <c r="L1025" s="7">
        <f t="shared" si="143"/>
        <v>28.889958945453518</v>
      </c>
      <c r="M1025" s="7">
        <f t="shared" si="140"/>
        <v>28.529266983873971</v>
      </c>
      <c r="N1025" s="7">
        <f t="shared" si="147"/>
        <v>27.544744302825709</v>
      </c>
      <c r="O1025" s="7">
        <f t="shared" si="147"/>
        <v>27.489477216229051</v>
      </c>
      <c r="P1025" s="7">
        <f t="shared" si="147"/>
        <v>26.62204983505681</v>
      </c>
      <c r="Q1025" s="7">
        <f t="shared" si="147"/>
        <v>26.46757377705574</v>
      </c>
      <c r="S1025" s="7">
        <f t="shared" si="142"/>
        <v>-0.32926698387397124</v>
      </c>
      <c r="T1025" s="7">
        <f t="shared" si="144"/>
        <v>0</v>
      </c>
    </row>
    <row r="1026" spans="1:20">
      <c r="A1026" s="8">
        <v>43324.830914351849</v>
      </c>
      <c r="B1026" s="7">
        <v>206548</v>
      </c>
      <c r="C1026" s="7">
        <v>22.8</v>
      </c>
      <c r="D1026" s="7">
        <v>17.8</v>
      </c>
      <c r="E1026" s="7">
        <v>28.2</v>
      </c>
      <c r="F1026" s="7">
        <v>18.5</v>
      </c>
      <c r="G1026" s="7">
        <v>18.100000000000001</v>
      </c>
      <c r="H1026" s="7">
        <v>21.3</v>
      </c>
      <c r="I1026" s="7">
        <v>36.700000000000003</v>
      </c>
      <c r="J1026" s="7">
        <v>12.1</v>
      </c>
      <c r="K1026" s="7">
        <f t="shared" si="139"/>
        <v>28.2</v>
      </c>
      <c r="L1026" s="7">
        <f t="shared" si="143"/>
        <v>28.87654322703985</v>
      </c>
      <c r="M1026" s="7">
        <f t="shared" si="140"/>
        <v>28.518917886757027</v>
      </c>
      <c r="N1026" s="7">
        <f t="shared" si="147"/>
        <v>27.542361375927214</v>
      </c>
      <c r="O1026" s="7">
        <f t="shared" si="147"/>
        <v>27.487358150648678</v>
      </c>
      <c r="P1026" s="7">
        <f t="shared" si="147"/>
        <v>26.622506061093507</v>
      </c>
      <c r="Q1026" s="7">
        <f t="shared" si="147"/>
        <v>26.468281202446367</v>
      </c>
      <c r="S1026" s="7">
        <f t="shared" si="142"/>
        <v>-0.3189178867570277</v>
      </c>
      <c r="T1026" s="7">
        <f t="shared" si="144"/>
        <v>0</v>
      </c>
    </row>
    <row r="1027" spans="1:20">
      <c r="A1027" s="8">
        <v>43324.832303240742</v>
      </c>
      <c r="B1027" s="7">
        <v>206549</v>
      </c>
      <c r="C1027" s="7">
        <v>22.8</v>
      </c>
      <c r="D1027" s="7">
        <v>17.8</v>
      </c>
      <c r="E1027" s="7">
        <v>28.2</v>
      </c>
      <c r="F1027" s="7">
        <v>18.5</v>
      </c>
      <c r="G1027" s="7">
        <v>18.100000000000001</v>
      </c>
      <c r="H1027" s="7">
        <v>21.3</v>
      </c>
      <c r="I1027" s="7">
        <v>36.700000000000003</v>
      </c>
      <c r="J1027" s="7">
        <v>12.1</v>
      </c>
      <c r="K1027" s="7">
        <f t="shared" si="139"/>
        <v>28.2</v>
      </c>
      <c r="L1027" s="7">
        <f t="shared" si="143"/>
        <v>28.863010872205159</v>
      </c>
      <c r="M1027" s="7">
        <f t="shared" si="140"/>
        <v>28.508606241708069</v>
      </c>
      <c r="N1027" s="7">
        <f t="shared" si="147"/>
        <v>27.539970231192619</v>
      </c>
      <c r="O1027" s="7">
        <f t="shared" si="147"/>
        <v>27.485230409358859</v>
      </c>
      <c r="P1027" s="7">
        <f t="shared" si="147"/>
        <v>26.622955954517305</v>
      </c>
      <c r="Q1027" s="7">
        <f t="shared" si="147"/>
        <v>26.468982599056183</v>
      </c>
      <c r="S1027" s="7">
        <f t="shared" si="142"/>
        <v>-0.30860624170806972</v>
      </c>
      <c r="T1027" s="7">
        <f t="shared" si="144"/>
        <v>0</v>
      </c>
    </row>
    <row r="1028" spans="1:20">
      <c r="A1028" s="8">
        <v>43324.833703703705</v>
      </c>
      <c r="B1028" s="7">
        <v>206550</v>
      </c>
      <c r="C1028" s="7">
        <v>22.8</v>
      </c>
      <c r="D1028" s="7">
        <v>17.8</v>
      </c>
      <c r="E1028" s="7">
        <v>28.2</v>
      </c>
      <c r="F1028" s="7">
        <v>18.399999999999999</v>
      </c>
      <c r="G1028" s="7">
        <v>18.100000000000001</v>
      </c>
      <c r="H1028" s="7">
        <v>21.3</v>
      </c>
      <c r="I1028" s="7">
        <v>36.700000000000003</v>
      </c>
      <c r="J1028" s="7">
        <v>12.1</v>
      </c>
      <c r="K1028" s="7">
        <f t="shared" si="139"/>
        <v>28.2</v>
      </c>
      <c r="L1028" s="7">
        <f t="shared" si="143"/>
        <v>28.849431505705589</v>
      </c>
      <c r="M1028" s="7">
        <f t="shared" si="140"/>
        <v>28.498192120305266</v>
      </c>
      <c r="N1028" s="7">
        <f t="shared" si="147"/>
        <v>27.537551081003954</v>
      </c>
      <c r="O1028" s="7">
        <f t="shared" si="147"/>
        <v>27.4830762865077</v>
      </c>
      <c r="P1028" s="7">
        <f t="shared" si="147"/>
        <v>26.623403207676567</v>
      </c>
      <c r="Q1028" s="7">
        <f t="shared" si="147"/>
        <v>26.46968375425832</v>
      </c>
      <c r="S1028" s="7">
        <f t="shared" si="142"/>
        <v>-0.29819212030526643</v>
      </c>
      <c r="T1028" s="7">
        <f t="shared" si="144"/>
        <v>0</v>
      </c>
    </row>
    <row r="1029" spans="1:20">
      <c r="A1029" s="8">
        <v>43324.835092592592</v>
      </c>
      <c r="B1029" s="7">
        <v>206551</v>
      </c>
      <c r="C1029" s="7">
        <v>22.8</v>
      </c>
      <c r="D1029" s="7">
        <v>17.8</v>
      </c>
      <c r="E1029" s="7">
        <v>28.2</v>
      </c>
      <c r="F1029" s="7">
        <v>18.3</v>
      </c>
      <c r="G1029" s="7">
        <v>18.100000000000001</v>
      </c>
      <c r="H1029" s="7">
        <v>21.3</v>
      </c>
      <c r="I1029" s="7">
        <v>36.700000000000003</v>
      </c>
      <c r="J1029" s="7">
        <v>12.1</v>
      </c>
      <c r="K1029" s="7">
        <f t="shared" si="139"/>
        <v>28.2</v>
      </c>
      <c r="L1029" s="7">
        <f t="shared" si="143"/>
        <v>28.835938874926452</v>
      </c>
      <c r="M1029" s="7">
        <f t="shared" si="140"/>
        <v>28.487874298350622</v>
      </c>
      <c r="N1029" s="7">
        <f t="shared" si="147"/>
        <v>27.535143708070088</v>
      </c>
      <c r="O1029" s="7">
        <f t="shared" si="147"/>
        <v>27.480931428740409</v>
      </c>
      <c r="P1029" s="7">
        <f t="shared" si="147"/>
        <v>26.623840371572054</v>
      </c>
      <c r="Q1029" s="7">
        <f t="shared" si="147"/>
        <v>26.470373021138993</v>
      </c>
      <c r="S1029" s="7">
        <f t="shared" si="142"/>
        <v>-0.28787429835062284</v>
      </c>
      <c r="T1029" s="7">
        <f t="shared" si="144"/>
        <v>0</v>
      </c>
    </row>
  </sheetData>
  <hyperlinks>
    <hyperlink ref="A7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180808podkr</vt:lpstr>
      <vt:lpstr>180808vypocet polystyren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2018-08-08T09:28:03Z</dcterms:created>
  <dcterms:modified xsi:type="dcterms:W3CDTF">2021-07-01T09:30:20Z</dcterms:modified>
</cp:coreProperties>
</file>